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Preaward\Training Team\Website\SPA Website\Forms &amp; Templates\2026\"/>
    </mc:Choice>
  </mc:AlternateContent>
  <xr:revisionPtr revIDLastSave="0" documentId="8_{1E8CE408-1045-4924-B30F-9A316BEF8282}" xr6:coauthVersionLast="47" xr6:coauthVersionMax="47" xr10:uidLastSave="{00000000-0000-0000-0000-000000000000}"/>
  <bookViews>
    <workbookView xWindow="-120" yWindow="-120" windowWidth="29040" windowHeight="15720" xr2:uid="{85B1EEF2-AD66-4794-B955-6F5DB9D947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90" i="1" l="1"/>
  <c r="L90" i="1"/>
  <c r="N89" i="1"/>
  <c r="D88" i="1"/>
  <c r="E88" i="1" s="1"/>
  <c r="N86" i="1"/>
  <c r="Q86" i="1" s="1"/>
  <c r="S86" i="1" s="1"/>
  <c r="J86" i="1"/>
  <c r="Q85" i="1"/>
  <c r="S85" i="1" s="1"/>
  <c r="N85" i="1"/>
  <c r="J85" i="1"/>
  <c r="N84" i="1"/>
  <c r="J84" i="1"/>
  <c r="N83" i="1"/>
  <c r="Q83" i="1" s="1"/>
  <c r="S83" i="1" s="1"/>
  <c r="J83" i="1"/>
  <c r="Q82" i="1"/>
  <c r="S82" i="1" s="1"/>
  <c r="N82" i="1"/>
  <c r="J82" i="1"/>
  <c r="N81" i="1"/>
  <c r="J81" i="1"/>
  <c r="N80" i="1"/>
  <c r="Q80" i="1" s="1"/>
  <c r="S80" i="1" s="1"/>
  <c r="J80" i="1"/>
  <c r="Q79" i="1"/>
  <c r="S79" i="1" s="1"/>
  <c r="N79" i="1"/>
  <c r="J79" i="1"/>
  <c r="N75" i="1"/>
  <c r="J75" i="1"/>
  <c r="N74" i="1"/>
  <c r="Q74" i="1" s="1"/>
  <c r="S74" i="1" s="1"/>
  <c r="J74" i="1"/>
  <c r="Q73" i="1"/>
  <c r="S73" i="1" s="1"/>
  <c r="N73" i="1"/>
  <c r="J73" i="1"/>
  <c r="N72" i="1"/>
  <c r="J72" i="1"/>
  <c r="N71" i="1"/>
  <c r="Q71" i="1" s="1"/>
  <c r="S71" i="1" s="1"/>
  <c r="J71" i="1"/>
  <c r="Q70" i="1"/>
  <c r="S70" i="1" s="1"/>
  <c r="N70" i="1"/>
  <c r="J70" i="1"/>
  <c r="N69" i="1"/>
  <c r="J69" i="1"/>
  <c r="N68" i="1"/>
  <c r="Q68" i="1" s="1"/>
  <c r="S68" i="1" s="1"/>
  <c r="J68" i="1"/>
  <c r="Q67" i="1"/>
  <c r="S67" i="1" s="1"/>
  <c r="N67" i="1"/>
  <c r="J67" i="1"/>
  <c r="N63" i="1"/>
  <c r="F63" i="1"/>
  <c r="H63" i="1" s="1"/>
  <c r="N62" i="1"/>
  <c r="Q62" i="1" s="1"/>
  <c r="S62" i="1" s="1"/>
  <c r="H62" i="1"/>
  <c r="F62" i="1"/>
  <c r="J62" i="1" s="1"/>
  <c r="M62" i="1" s="1"/>
  <c r="N61" i="1"/>
  <c r="F61" i="1"/>
  <c r="J61" i="1" s="1"/>
  <c r="M61" i="1" s="1"/>
  <c r="N60" i="1"/>
  <c r="F60" i="1"/>
  <c r="J60" i="1" s="1"/>
  <c r="M60" i="1" s="1"/>
  <c r="N59" i="1"/>
  <c r="Q59" i="1" s="1"/>
  <c r="S59" i="1" s="1"/>
  <c r="J59" i="1"/>
  <c r="M59" i="1" s="1"/>
  <c r="H59" i="1"/>
  <c r="F59" i="1"/>
  <c r="N58" i="1"/>
  <c r="F58" i="1"/>
  <c r="J58" i="1" s="1"/>
  <c r="M58" i="1" s="1"/>
  <c r="N57" i="1"/>
  <c r="Q57" i="1" s="1"/>
  <c r="S57" i="1" s="1"/>
  <c r="F57" i="1"/>
  <c r="J57" i="1" s="1"/>
  <c r="M57" i="1" s="1"/>
  <c r="N56" i="1"/>
  <c r="F56" i="1"/>
  <c r="J56" i="1" s="1"/>
  <c r="M56" i="1" s="1"/>
  <c r="Q53" i="1"/>
  <c r="S53" i="1" s="1"/>
  <c r="N53" i="1"/>
  <c r="J53" i="1"/>
  <c r="M53" i="1" s="1"/>
  <c r="F53" i="1"/>
  <c r="H53" i="1" s="1"/>
  <c r="N52" i="1"/>
  <c r="F52" i="1"/>
  <c r="J52" i="1" s="1"/>
  <c r="M52" i="1" s="1"/>
  <c r="N51" i="1"/>
  <c r="F51" i="1"/>
  <c r="H51" i="1" s="1"/>
  <c r="N50" i="1"/>
  <c r="Q50" i="1" s="1"/>
  <c r="S50" i="1" s="1"/>
  <c r="J50" i="1"/>
  <c r="M50" i="1" s="1"/>
  <c r="F50" i="1"/>
  <c r="H50" i="1" s="1"/>
  <c r="N49" i="1"/>
  <c r="F49" i="1"/>
  <c r="J49" i="1" s="1"/>
  <c r="M49" i="1" s="1"/>
  <c r="N48" i="1"/>
  <c r="Q48" i="1" s="1"/>
  <c r="S48" i="1" s="1"/>
  <c r="J48" i="1"/>
  <c r="M48" i="1" s="1"/>
  <c r="H48" i="1"/>
  <c r="F48" i="1"/>
  <c r="N47" i="1"/>
  <c r="F47" i="1"/>
  <c r="H47" i="1" s="1"/>
  <c r="N46" i="1"/>
  <c r="F46" i="1"/>
  <c r="J46" i="1" s="1"/>
  <c r="M46" i="1" s="1"/>
  <c r="N43" i="1"/>
  <c r="Q43" i="1" s="1"/>
  <c r="S43" i="1" s="1"/>
  <c r="F43" i="1"/>
  <c r="J43" i="1" s="1"/>
  <c r="M43" i="1" s="1"/>
  <c r="N42" i="1"/>
  <c r="F42" i="1"/>
  <c r="H42" i="1" s="1"/>
  <c r="N41" i="1"/>
  <c r="Q41" i="1" s="1"/>
  <c r="S41" i="1" s="1"/>
  <c r="F41" i="1"/>
  <c r="J41" i="1" s="1"/>
  <c r="M41" i="1" s="1"/>
  <c r="N40" i="1"/>
  <c r="F40" i="1"/>
  <c r="J40" i="1" s="1"/>
  <c r="M40" i="1" s="1"/>
  <c r="Q39" i="1"/>
  <c r="S39" i="1" s="1"/>
  <c r="N39" i="1"/>
  <c r="F39" i="1"/>
  <c r="J39" i="1" s="1"/>
  <c r="M39" i="1" s="1"/>
  <c r="N38" i="1"/>
  <c r="F38" i="1"/>
  <c r="J38" i="1" s="1"/>
  <c r="M38" i="1" s="1"/>
  <c r="N37" i="1"/>
  <c r="F37" i="1"/>
  <c r="J37" i="1" s="1"/>
  <c r="M37" i="1" s="1"/>
  <c r="N36" i="1"/>
  <c r="Q36" i="1" s="1"/>
  <c r="S36" i="1" s="1"/>
  <c r="F36" i="1"/>
  <c r="H36" i="1" s="1"/>
  <c r="N35" i="1"/>
  <c r="F35" i="1"/>
  <c r="H35" i="1" s="1"/>
  <c r="N34" i="1"/>
  <c r="Q34" i="1" s="1"/>
  <c r="S34" i="1" s="1"/>
  <c r="J34" i="1"/>
  <c r="M34" i="1" s="1"/>
  <c r="H34" i="1"/>
  <c r="F34" i="1"/>
  <c r="N33" i="1"/>
  <c r="F33" i="1"/>
  <c r="J33" i="1" s="1"/>
  <c r="M33" i="1" s="1"/>
  <c r="N32" i="1"/>
  <c r="F32" i="1"/>
  <c r="J32" i="1" s="1"/>
  <c r="M32" i="1" s="1"/>
  <c r="N31" i="1"/>
  <c r="Q31" i="1" s="1"/>
  <c r="S31" i="1" s="1"/>
  <c r="F31" i="1"/>
  <c r="J31" i="1" s="1"/>
  <c r="M31" i="1" s="1"/>
  <c r="N30" i="1"/>
  <c r="F30" i="1"/>
  <c r="J30" i="1" s="1"/>
  <c r="M30" i="1" s="1"/>
  <c r="N29" i="1"/>
  <c r="Q29" i="1" s="1"/>
  <c r="S29" i="1" s="1"/>
  <c r="F29" i="1"/>
  <c r="J29" i="1" s="1"/>
  <c r="M29" i="1" s="1"/>
  <c r="N28" i="1"/>
  <c r="F28" i="1"/>
  <c r="J28" i="1" s="1"/>
  <c r="M28" i="1" s="1"/>
  <c r="Q27" i="1"/>
  <c r="S27" i="1" s="1"/>
  <c r="N27" i="1"/>
  <c r="F27" i="1"/>
  <c r="J27" i="1" s="1"/>
  <c r="E10" i="1"/>
  <c r="D10" i="1"/>
  <c r="Q60" i="1" s="1"/>
  <c r="S60" i="1" s="1"/>
  <c r="H31" i="1" l="1"/>
  <c r="J36" i="1"/>
  <c r="M36" i="1" s="1"/>
  <c r="H43" i="1"/>
  <c r="M27" i="1"/>
  <c r="J90" i="1"/>
  <c r="H52" i="1"/>
  <c r="H33" i="1"/>
  <c r="H28" i="1"/>
  <c r="H40" i="1"/>
  <c r="J47" i="1"/>
  <c r="M47" i="1" s="1"/>
  <c r="H56" i="1"/>
  <c r="H30" i="1"/>
  <c r="J35" i="1"/>
  <c r="M35" i="1" s="1"/>
  <c r="Q52" i="1"/>
  <c r="S52" i="1" s="1"/>
  <c r="H37" i="1"/>
  <c r="J42" i="1"/>
  <c r="M42" i="1" s="1"/>
  <c r="Q61" i="1"/>
  <c r="S61" i="1" s="1"/>
  <c r="H32" i="1"/>
  <c r="Q40" i="1"/>
  <c r="S40" i="1" s="1"/>
  <c r="H46" i="1"/>
  <c r="J51" i="1"/>
  <c r="M51" i="1" s="1"/>
  <c r="Q56" i="1"/>
  <c r="S56" i="1" s="1"/>
  <c r="H60" i="1"/>
  <c r="H27" i="1"/>
  <c r="Q35" i="1"/>
  <c r="S35" i="1" s="1"/>
  <c r="H39" i="1"/>
  <c r="Q49" i="1"/>
  <c r="S49" i="1" s="1"/>
  <c r="Q63" i="1"/>
  <c r="S63" i="1" s="1"/>
  <c r="Q69" i="1"/>
  <c r="S69" i="1" s="1"/>
  <c r="Q72" i="1"/>
  <c r="S72" i="1" s="1"/>
  <c r="Q75" i="1"/>
  <c r="S75" i="1" s="1"/>
  <c r="Q81" i="1"/>
  <c r="S81" i="1" s="1"/>
  <c r="Q84" i="1"/>
  <c r="S84" i="1" s="1"/>
  <c r="Q88" i="1"/>
  <c r="H38" i="1"/>
  <c r="H61" i="1"/>
  <c r="H58" i="1"/>
  <c r="J63" i="1"/>
  <c r="M63" i="1" s="1"/>
  <c r="Q33" i="1"/>
  <c r="S33" i="1" s="1"/>
  <c r="Q47" i="1"/>
  <c r="S47" i="1" s="1"/>
  <c r="Q28" i="1"/>
  <c r="S28" i="1" s="1"/>
  <c r="Q37" i="1"/>
  <c r="S37" i="1" s="1"/>
  <c r="H41" i="1"/>
  <c r="Q51" i="1"/>
  <c r="S51" i="1" s="1"/>
  <c r="H57" i="1"/>
  <c r="H49" i="1"/>
  <c r="Q38" i="1"/>
  <c r="S38" i="1" s="1"/>
  <c r="Q30" i="1"/>
  <c r="S30" i="1" s="1"/>
  <c r="Q42" i="1"/>
  <c r="S42" i="1" s="1"/>
  <c r="Q58" i="1"/>
  <c r="S58" i="1" s="1"/>
  <c r="H29" i="1"/>
  <c r="Q32" i="1"/>
  <c r="S32" i="1" s="1"/>
  <c r="Q46" i="1"/>
  <c r="S46" i="1" s="1"/>
</calcChain>
</file>

<file path=xl/sharedStrings.xml><?xml version="1.0" encoding="utf-8"?>
<sst xmlns="http://schemas.openxmlformats.org/spreadsheetml/2006/main" count="157" uniqueCount="83">
  <si>
    <t>FTE Calculation for Base Salary Only</t>
  </si>
  <si>
    <t>Augmentation, Supplement, etc. is not considered in this worksheet.</t>
  </si>
  <si>
    <t>Not all CPRIT Awards qualify for the increased Salary Cap.  Please verify with your analyst.</t>
  </si>
  <si>
    <t>Name:</t>
  </si>
  <si>
    <t>Instructions:</t>
  </si>
  <si>
    <t xml:space="preserve">  FILL IN BLUE SECTIONS AS APPROPRIATE</t>
  </si>
  <si>
    <t>Percent time:</t>
  </si>
  <si>
    <t xml:space="preserve">  FILL IN AND ROUND/MODIFY YELLOW SECTIONS AS APPROPRIATE  (ROUND DOWN TO 2 DECIMAL PLACES)</t>
  </si>
  <si>
    <t xml:space="preserve">   BOTH GREEN SECTIONS SHOULD MATCH </t>
  </si>
  <si>
    <t>(a)</t>
  </si>
  <si>
    <t xml:space="preserve">Annual Salary </t>
  </si>
  <si>
    <t xml:space="preserve"> </t>
  </si>
  <si>
    <t>(b)</t>
  </si>
  <si>
    <t>Actual Salary</t>
  </si>
  <si>
    <t>Important:</t>
  </si>
  <si>
    <t>On the PA request submitted to SDR,</t>
  </si>
  <si>
    <t xml:space="preserve">NIH  Cap   Levels  </t>
  </si>
  <si>
    <r>
      <t>column</t>
    </r>
    <r>
      <rPr>
        <b/>
        <sz val="11"/>
        <rFont val="Arial"/>
        <family val="2"/>
      </rPr>
      <t xml:space="preserve"> (l) </t>
    </r>
    <r>
      <rPr>
        <sz val="11"/>
        <rFont val="Arial"/>
        <family val="2"/>
      </rPr>
      <t>figures should be placed in the</t>
    </r>
    <r>
      <rPr>
        <b/>
        <sz val="11"/>
        <rFont val="Arial"/>
        <family val="2"/>
      </rPr>
      <t xml:space="preserve"> FTE column</t>
    </r>
    <r>
      <rPr>
        <sz val="11"/>
        <rFont val="Arial"/>
        <family val="2"/>
      </rPr>
      <t>, and</t>
    </r>
  </si>
  <si>
    <t>(c)</t>
  </si>
  <si>
    <t>Maximum salary per :</t>
  </si>
  <si>
    <t>NIH</t>
  </si>
  <si>
    <t>$225,700  Effective 01/01/25</t>
  </si>
  <si>
    <r>
      <t xml:space="preserve">coumn </t>
    </r>
    <r>
      <rPr>
        <b/>
        <sz val="11"/>
        <rFont val="Arial"/>
        <family val="2"/>
      </rPr>
      <t>(d)</t>
    </r>
    <r>
      <rPr>
        <sz val="11"/>
        <rFont val="Arial"/>
        <family val="2"/>
      </rPr>
      <t xml:space="preserve"> figures should be placed in the</t>
    </r>
    <r>
      <rPr>
        <b/>
        <sz val="11"/>
        <rFont val="Arial"/>
        <family val="2"/>
      </rPr>
      <t xml:space="preserve"> Percent Effort column</t>
    </r>
  </si>
  <si>
    <t>CPRIT (Old)</t>
  </si>
  <si>
    <t>If funds for increase are not available, the old</t>
  </si>
  <si>
    <t>CPRIT (New)</t>
  </si>
  <si>
    <t>cap can be used.</t>
  </si>
  <si>
    <t>(d)</t>
  </si>
  <si>
    <t>(f)</t>
  </si>
  <si>
    <t>(h)</t>
  </si>
  <si>
    <t>(j)</t>
  </si>
  <si>
    <t>(l)</t>
  </si>
  <si>
    <t>(n)</t>
  </si>
  <si>
    <t>(p)</t>
  </si>
  <si>
    <t>(r)</t>
  </si>
  <si>
    <t xml:space="preserve">Distribution </t>
  </si>
  <si>
    <t>(b) x (d)</t>
  </si>
  <si>
    <t>(f)/12</t>
  </si>
  <si>
    <t>(f)/(a)</t>
  </si>
  <si>
    <t>PS HRMS</t>
  </si>
  <si>
    <t xml:space="preserve">Rounding </t>
  </si>
  <si>
    <t>(l) x (a)</t>
  </si>
  <si>
    <t>(p)/12</t>
  </si>
  <si>
    <t>Project or</t>
  </si>
  <si>
    <t>Actual Effort</t>
  </si>
  <si>
    <t>Allowable</t>
  </si>
  <si>
    <t>Monthly NIH</t>
  </si>
  <si>
    <t xml:space="preserve">FTE </t>
  </si>
  <si>
    <t>FTE</t>
  </si>
  <si>
    <t>Direction</t>
  </si>
  <si>
    <t>Annual per</t>
  </si>
  <si>
    <t>Monthly per</t>
  </si>
  <si>
    <t>Account Number</t>
  </si>
  <si>
    <t>on this account</t>
  </si>
  <si>
    <t>per NIH</t>
  </si>
  <si>
    <t>Calculation</t>
  </si>
  <si>
    <t>(due to rounding)</t>
  </si>
  <si>
    <t>for FTE</t>
  </si>
  <si>
    <t>Psoft FTE</t>
  </si>
  <si>
    <t xml:space="preserve">2 Decimal </t>
  </si>
  <si>
    <t>RESTRICTED FUNDS (Grants/Contracts subject to salary cap)</t>
  </si>
  <si>
    <t xml:space="preserve">places only </t>
  </si>
  <si>
    <t>**These accounts are funded by CDC, NIH, AHRQ, HRSA, Michael J. Fox or SAMSHA &amp; are subject to salary cap.</t>
  </si>
  <si>
    <t>(Round  Down )</t>
  </si>
  <si>
    <t>DOWN -  to 2 decimal places</t>
  </si>
  <si>
    <t>Restricted Funds (PCORI  &amp; CPRIT - subject to $200k salary cap)</t>
  </si>
  <si>
    <t>Restricted Funds (CPRIT - subject to $225k salary cap)</t>
  </si>
  <si>
    <t>Restricted Funds (Grants/Contracts not subject to salary cap)</t>
  </si>
  <si>
    <t xml:space="preserve">(e.g., Navy, Army, American Heart, Welch, Pharmaceutical Studies, etc.) </t>
  </si>
  <si>
    <t>STATE/DESIGNATED/GIFT</t>
  </si>
  <si>
    <t>Up or down - as needed</t>
  </si>
  <si>
    <t>Total FTE:</t>
  </si>
  <si>
    <t>VERY IMPORTANT:</t>
  </si>
  <si>
    <t>Total FTE must equal percent time.</t>
  </si>
  <si>
    <t>Developed by PAFT Team</t>
  </si>
  <si>
    <t xml:space="preserve"> FTE on accounts not subject to the salary cap may</t>
  </si>
  <si>
    <t xml:space="preserve"> have to be adjusted to reach perecent time Total FTE.</t>
  </si>
  <si>
    <t>ERROR - NOTE 1:</t>
  </si>
  <si>
    <t>An error has occurred on this line.  The  PS HRMS FTE (I) can not exceed the FTE Calculation (j).</t>
  </si>
  <si>
    <t>Please correct.  Once corrected an "OK" message will result.</t>
  </si>
  <si>
    <t>ERROR - NOTE 2:</t>
  </si>
  <si>
    <t>Total FTE / Effort must equal percent time.  Please correct.  Once corrected an "OK" message will result.</t>
  </si>
  <si>
    <t>$228,000  Effective 01/01/26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</si>
</sst>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"/>
    <numFmt numFmtId="165" formatCode="&quot;$&quot;#,##0.00"/>
    <numFmt numFmtId="166" formatCode="mm/dd/yy;@"/>
    <numFmt numFmtId="167" formatCode="0.0000%"/>
  </numFmts>
  <fonts count="17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i/>
      <sz val="10"/>
      <name val="Arial"/>
      <family val="2"/>
    </font>
    <font>
      <sz val="11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Protection="1">
      <protection locked="0"/>
    </xf>
    <xf numFmtId="164" fontId="6" fillId="0" borderId="0" xfId="0" applyNumberFormat="1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0" fillId="2" borderId="0" xfId="0" applyFill="1" applyProtection="1">
      <protection locked="0"/>
    </xf>
    <xf numFmtId="164" fontId="6" fillId="2" borderId="0" xfId="0" applyNumberFormat="1" applyFont="1" applyFill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0" fontId="0" fillId="2" borderId="0" xfId="0" applyNumberFormat="1" applyFill="1" applyProtection="1">
      <protection locked="0"/>
    </xf>
    <xf numFmtId="0" fontId="4" fillId="3" borderId="0" xfId="0" applyFont="1" applyFill="1" applyAlignment="1" applyProtection="1">
      <alignment horizontal="left"/>
      <protection locked="0"/>
    </xf>
    <xf numFmtId="0" fontId="0" fillId="3" borderId="0" xfId="0" applyFill="1" applyProtection="1">
      <protection locked="0"/>
    </xf>
    <xf numFmtId="164" fontId="6" fillId="3" borderId="0" xfId="0" applyNumberFormat="1" applyFont="1" applyFill="1" applyAlignment="1" applyProtection="1">
      <alignment horizontal="center"/>
      <protection locked="0"/>
    </xf>
    <xf numFmtId="0" fontId="4" fillId="4" borderId="0" xfId="0" applyFont="1" applyFill="1" applyAlignment="1" applyProtection="1">
      <alignment horizontal="left"/>
      <protection locked="0"/>
    </xf>
    <xf numFmtId="0" fontId="0" fillId="4" borderId="0" xfId="0" applyFill="1" applyProtection="1">
      <protection locked="0"/>
    </xf>
    <xf numFmtId="0" fontId="0" fillId="5" borderId="0" xfId="0" applyFill="1" applyProtection="1">
      <protection locked="0"/>
    </xf>
    <xf numFmtId="164" fontId="6" fillId="4" borderId="0" xfId="0" applyNumberFormat="1" applyFont="1" applyFill="1" applyAlignment="1" applyProtection="1">
      <alignment horizontal="center"/>
      <protection locked="0"/>
    </xf>
    <xf numFmtId="165" fontId="6" fillId="2" borderId="0" xfId="0" applyNumberFormat="1" applyFont="1" applyFill="1" applyProtection="1">
      <protection locked="0"/>
    </xf>
    <xf numFmtId="165" fontId="0" fillId="6" borderId="2" xfId="0" applyNumberFormat="1" applyFill="1" applyBorder="1"/>
    <xf numFmtId="10" fontId="0" fillId="6" borderId="0" xfId="0" applyNumberFormat="1" applyFill="1"/>
    <xf numFmtId="165" fontId="0" fillId="0" borderId="0" xfId="0" applyNumberFormat="1" applyProtection="1">
      <protection locked="0"/>
    </xf>
    <xf numFmtId="9" fontId="0" fillId="0" borderId="0" xfId="0" applyNumberForma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8" fillId="0" borderId="0" xfId="0" applyFont="1" applyProtection="1">
      <protection locked="0"/>
    </xf>
    <xf numFmtId="14" fontId="6" fillId="0" borderId="0" xfId="0" applyNumberFormat="1" applyFont="1" applyAlignment="1" applyProtection="1">
      <alignment horizontal="left"/>
      <protection locked="0"/>
    </xf>
    <xf numFmtId="165" fontId="4" fillId="0" borderId="0" xfId="0" applyNumberFormat="1" applyFont="1" applyProtection="1">
      <protection locked="0"/>
    </xf>
    <xf numFmtId="165" fontId="6" fillId="0" borderId="0" xfId="0" applyNumberFormat="1" applyFont="1" applyProtection="1">
      <protection locked="0"/>
    </xf>
    <xf numFmtId="165" fontId="9" fillId="7" borderId="0" xfId="0" applyNumberFormat="1" applyFont="1" applyFill="1" applyProtection="1">
      <protection locked="0"/>
    </xf>
    <xf numFmtId="165" fontId="10" fillId="7" borderId="0" xfId="0" applyNumberFormat="1" applyFont="1" applyFill="1" applyProtection="1">
      <protection locked="0"/>
    </xf>
    <xf numFmtId="0" fontId="4" fillId="7" borderId="0" xfId="0" applyFont="1" applyFill="1" applyAlignment="1">
      <alignment vertical="center"/>
    </xf>
    <xf numFmtId="0" fontId="4" fillId="7" borderId="0" xfId="0" applyFont="1" applyFill="1" applyProtection="1">
      <protection locked="0"/>
    </xf>
    <xf numFmtId="165" fontId="0" fillId="7" borderId="0" xfId="0" applyNumberFormat="1" applyFill="1" applyProtection="1">
      <protection locked="0"/>
    </xf>
    <xf numFmtId="0" fontId="6" fillId="0" borderId="0" xfId="0" applyFont="1" applyAlignment="1">
      <alignment vertical="center"/>
    </xf>
    <xf numFmtId="0" fontId="0" fillId="7" borderId="0" xfId="0" applyFill="1" applyProtection="1">
      <protection locked="0"/>
    </xf>
    <xf numFmtId="165" fontId="4" fillId="0" borderId="0" xfId="0" applyNumberFormat="1" applyFont="1"/>
    <xf numFmtId="0" fontId="0" fillId="0" borderId="0" xfId="0" quotePrefix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/>
      <protection locked="0"/>
    </xf>
    <xf numFmtId="10" fontId="0" fillId="8" borderId="0" xfId="0" applyNumberFormat="1" applyFill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0" fillId="8" borderId="0" xfId="0" applyFill="1" applyAlignment="1" applyProtection="1">
      <alignment horizontal="center"/>
      <protection locked="0"/>
    </xf>
    <xf numFmtId="10" fontId="0" fillId="0" borderId="0" xfId="0" applyNumberFormat="1" applyProtection="1">
      <protection locked="0"/>
    </xf>
    <xf numFmtId="49" fontId="0" fillId="2" borderId="0" xfId="0" applyNumberFormat="1" applyFill="1" applyProtection="1">
      <protection locked="0"/>
    </xf>
    <xf numFmtId="10" fontId="0" fillId="2" borderId="0" xfId="0" applyNumberFormat="1" applyFill="1" applyAlignment="1" applyProtection="1">
      <alignment horizontal="right"/>
      <protection locked="0"/>
    </xf>
    <xf numFmtId="166" fontId="0" fillId="0" borderId="0" xfId="0" applyNumberFormat="1" applyAlignment="1" applyProtection="1">
      <alignment horizontal="right"/>
      <protection locked="0"/>
    </xf>
    <xf numFmtId="165" fontId="0" fillId="0" borderId="0" xfId="0" applyNumberFormat="1" applyAlignment="1">
      <alignment horizontal="right"/>
    </xf>
    <xf numFmtId="165" fontId="0" fillId="0" borderId="0" xfId="0" applyNumberFormat="1"/>
    <xf numFmtId="167" fontId="0" fillId="0" borderId="0" xfId="0" applyNumberFormat="1"/>
    <xf numFmtId="167" fontId="0" fillId="0" borderId="0" xfId="0" applyNumberFormat="1" applyProtection="1">
      <protection locked="0"/>
    </xf>
    <xf numFmtId="10" fontId="0" fillId="9" borderId="0" xfId="0" applyNumberFormat="1" applyFill="1" applyProtection="1">
      <protection locked="0"/>
    </xf>
    <xf numFmtId="167" fontId="11" fillId="0" borderId="0" xfId="0" applyNumberFormat="1" applyFont="1" applyAlignment="1">
      <alignment horizontal="center"/>
    </xf>
    <xf numFmtId="167" fontId="12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0" xfId="0" applyNumberFormat="1"/>
    <xf numFmtId="4" fontId="0" fillId="0" borderId="0" xfId="0" applyNumberFormat="1" applyProtection="1">
      <protection locked="0"/>
    </xf>
    <xf numFmtId="4" fontId="6" fillId="0" borderId="0" xfId="0" applyNumberFormat="1" applyFont="1" applyProtection="1">
      <protection locked="0"/>
    </xf>
    <xf numFmtId="10" fontId="6" fillId="2" borderId="0" xfId="0" applyNumberFormat="1" applyFont="1" applyFill="1" applyAlignment="1" applyProtection="1">
      <alignment horizontal="right"/>
      <protection locked="0"/>
    </xf>
    <xf numFmtId="49" fontId="6" fillId="2" borderId="0" xfId="0" applyNumberFormat="1" applyFont="1" applyFill="1" applyProtection="1">
      <protection locked="0"/>
    </xf>
    <xf numFmtId="49" fontId="0" fillId="0" borderId="0" xfId="0" applyNumberFormat="1" applyProtection="1">
      <protection locked="0"/>
    </xf>
    <xf numFmtId="10" fontId="0" fillId="0" borderId="0" xfId="0" applyNumberFormat="1" applyAlignment="1" applyProtection="1">
      <alignment horizontal="right"/>
      <protection locked="0"/>
    </xf>
    <xf numFmtId="167" fontId="12" fillId="0" borderId="0" xfId="1" applyNumberFormat="1" applyFont="1" applyAlignment="1" applyProtection="1">
      <alignment horizontal="center"/>
    </xf>
    <xf numFmtId="164" fontId="13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49" fontId="14" fillId="2" borderId="0" xfId="0" applyNumberFormat="1" applyFont="1" applyFill="1" applyProtection="1">
      <protection locked="0"/>
    </xf>
    <xf numFmtId="10" fontId="0" fillId="0" borderId="0" xfId="0" applyNumberFormat="1" applyAlignment="1" applyProtection="1">
      <alignment horizontal="center"/>
      <protection locked="0"/>
    </xf>
    <xf numFmtId="10" fontId="10" fillId="0" borderId="0" xfId="0" applyNumberFormat="1" applyFont="1" applyAlignment="1" applyProtection="1">
      <alignment horizontal="right"/>
      <protection locked="0"/>
    </xf>
    <xf numFmtId="9" fontId="0" fillId="0" borderId="0" xfId="0" applyNumberFormat="1" applyAlignment="1" applyProtection="1">
      <alignment horizontal="center"/>
      <protection locked="0"/>
    </xf>
    <xf numFmtId="10" fontId="0" fillId="0" borderId="1" xfId="0" applyNumberFormat="1" applyBorder="1" applyProtection="1">
      <protection locked="0"/>
    </xf>
    <xf numFmtId="10" fontId="0" fillId="0" borderId="1" xfId="0" applyNumberFormat="1" applyBorder="1"/>
    <xf numFmtId="10" fontId="4" fillId="4" borderId="0" xfId="0" applyNumberFormat="1" applyFont="1" applyFill="1"/>
    <xf numFmtId="167" fontId="11" fillId="0" borderId="0" xfId="0" applyNumberFormat="1" applyFont="1" applyAlignment="1" applyProtection="1">
      <alignment horizontal="left"/>
      <protection locked="0"/>
    </xf>
    <xf numFmtId="167" fontId="12" fillId="0" borderId="0" xfId="0" applyNumberFormat="1" applyFont="1" applyAlignment="1" applyProtection="1">
      <alignment horizontal="center"/>
      <protection locked="0"/>
    </xf>
    <xf numFmtId="10" fontId="6" fillId="0" borderId="0" xfId="0" applyNumberFormat="1" applyFont="1" applyProtection="1">
      <protection locked="0"/>
    </xf>
    <xf numFmtId="10" fontId="6" fillId="0" borderId="0" xfId="0" applyNumberFormat="1" applyFont="1" applyAlignment="1">
      <alignment horizontal="center"/>
    </xf>
    <xf numFmtId="10" fontId="4" fillId="0" borderId="0" xfId="0" applyNumberFormat="1" applyFont="1" applyProtection="1">
      <protection locked="0"/>
    </xf>
    <xf numFmtId="10" fontId="3" fillId="0" borderId="0" xfId="0" applyNumberFormat="1" applyFont="1" applyProtection="1">
      <protection locked="0"/>
    </xf>
    <xf numFmtId="10" fontId="3" fillId="0" borderId="3" xfId="0" applyNumberFormat="1" applyFont="1" applyBorder="1"/>
    <xf numFmtId="10" fontId="3" fillId="0" borderId="0" xfId="0" applyNumberFormat="1" applyFont="1" applyAlignment="1" applyProtection="1">
      <alignment horizontal="right"/>
      <protection locked="0"/>
    </xf>
    <xf numFmtId="10" fontId="3" fillId="4" borderId="3" xfId="0" applyNumberFormat="1" applyFont="1" applyFill="1" applyBorder="1"/>
    <xf numFmtId="167" fontId="11" fillId="0" borderId="0" xfId="0" applyNumberFormat="1" applyFont="1" applyAlignment="1" applyProtection="1">
      <alignment horizontal="center"/>
      <protection locked="0"/>
    </xf>
    <xf numFmtId="167" fontId="12" fillId="0" borderId="0" xfId="0" applyNumberFormat="1" applyFont="1" applyAlignment="1" applyProtection="1">
      <alignment horizontal="left"/>
      <protection locked="0"/>
    </xf>
    <xf numFmtId="164" fontId="4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6" fillId="0" borderId="0" xfId="0" applyFont="1" applyAlignment="1">
      <alignment vertical="center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32D52-64BD-442D-98C0-3666057C9BFE}">
  <dimension ref="A1:AM100"/>
  <sheetViews>
    <sheetView tabSelected="1" zoomScale="80" zoomScaleNormal="80" workbookViewId="0">
      <selection activeCell="D14" sqref="D14"/>
    </sheetView>
  </sheetViews>
  <sheetFormatPr defaultColWidth="9.28515625" defaultRowHeight="15" x14ac:dyDescent="0.25"/>
  <cols>
    <col min="1" max="1" width="3.5703125" style="1" customWidth="1"/>
    <col min="2" max="2" width="18.7109375" style="1" customWidth="1"/>
    <col min="3" max="3" width="2.5703125" style="1" customWidth="1"/>
    <col min="4" max="4" width="16.7109375" style="1" customWidth="1"/>
    <col min="5" max="5" width="11.7109375" style="1" customWidth="1"/>
    <col min="6" max="6" width="15.5703125" style="1" customWidth="1"/>
    <col min="7" max="7" width="2.5703125" style="1" customWidth="1"/>
    <col min="8" max="8" width="12.7109375" style="1" customWidth="1"/>
    <col min="9" max="9" width="3.42578125" style="1" customWidth="1"/>
    <col min="10" max="10" width="14" style="1" customWidth="1"/>
    <col min="11" max="11" width="5" style="1" customWidth="1"/>
    <col min="12" max="12" width="14.42578125" style="1" customWidth="1"/>
    <col min="13" max="13" width="20.28515625" style="2" bestFit="1" customWidth="1"/>
    <col min="14" max="14" width="18.7109375" style="2" customWidth="1"/>
    <col min="15" max="15" width="28.5703125" style="1" bestFit="1" customWidth="1"/>
    <col min="16" max="16" width="3.28515625" style="1" customWidth="1"/>
    <col min="17" max="17" width="16.28515625" style="1" customWidth="1"/>
    <col min="18" max="18" width="3.28515625" style="1" customWidth="1"/>
    <col min="19" max="19" width="11.28515625" style="1" customWidth="1"/>
    <col min="20" max="20" width="11.7109375" style="1" customWidth="1"/>
    <col min="21" max="21" width="23" style="1" bestFit="1" customWidth="1"/>
    <col min="22" max="16384" width="9.28515625" style="1"/>
  </cols>
  <sheetData>
    <row r="1" spans="1:39" ht="23.25" x14ac:dyDescent="0.35">
      <c r="B1" s="91" t="s">
        <v>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</row>
    <row r="2" spans="1:39" ht="18" customHeight="1" x14ac:dyDescent="0.25">
      <c r="B2" s="92" t="s">
        <v>1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</row>
    <row r="3" spans="1:39" ht="18" customHeight="1" x14ac:dyDescent="0.25">
      <c r="B3" s="94" t="s">
        <v>2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</row>
    <row r="4" spans="1:39" ht="18.75" customHeight="1" x14ac:dyDescent="0.25"/>
    <row r="5" spans="1:39" ht="20.100000000000001" customHeight="1" x14ac:dyDescent="0.25">
      <c r="B5" s="1" t="s">
        <v>3</v>
      </c>
      <c r="D5" s="95"/>
      <c r="E5" s="95"/>
      <c r="J5" s="3" t="s">
        <v>4</v>
      </c>
      <c r="M5" s="1"/>
      <c r="N5" s="1"/>
      <c r="O5" s="2"/>
      <c r="P5" s="2"/>
      <c r="Q5" s="4"/>
    </row>
    <row r="6" spans="1:39" ht="20.100000000000001" customHeight="1" x14ac:dyDescent="0.25">
      <c r="D6" s="5"/>
      <c r="E6" s="5"/>
      <c r="J6" s="6" t="s">
        <v>5</v>
      </c>
      <c r="K6" s="7"/>
      <c r="L6" s="7"/>
      <c r="M6" s="7"/>
      <c r="N6" s="7"/>
      <c r="O6" s="8"/>
      <c r="P6" s="8"/>
      <c r="Q6" s="4"/>
      <c r="S6" s="9"/>
    </row>
    <row r="7" spans="1:39" ht="20.100000000000001" customHeight="1" x14ac:dyDescent="0.25">
      <c r="B7" s="1" t="s">
        <v>6</v>
      </c>
      <c r="D7" s="10"/>
      <c r="E7" s="5"/>
      <c r="J7" s="11" t="s">
        <v>7</v>
      </c>
      <c r="K7" s="12"/>
      <c r="L7" s="12"/>
      <c r="M7" s="12"/>
      <c r="N7" s="12"/>
      <c r="O7" s="13"/>
      <c r="P7" s="13"/>
      <c r="Q7" s="13"/>
      <c r="R7" s="2"/>
      <c r="S7" s="9"/>
    </row>
    <row r="8" spans="1:39" ht="20.100000000000001" customHeight="1" x14ac:dyDescent="0.25">
      <c r="D8" s="5"/>
      <c r="E8" s="5"/>
      <c r="J8" s="14" t="s">
        <v>8</v>
      </c>
      <c r="K8" s="15"/>
      <c r="L8" s="15"/>
      <c r="M8" s="15"/>
      <c r="N8" s="16"/>
      <c r="O8" s="17"/>
      <c r="P8" s="17"/>
      <c r="Q8" s="4"/>
    </row>
    <row r="9" spans="1:39" ht="19.5" customHeight="1" thickBot="1" x14ac:dyDescent="0.3">
      <c r="A9" s="4" t="s">
        <v>9</v>
      </c>
      <c r="B9" s="4" t="s">
        <v>10</v>
      </c>
      <c r="D9" s="18"/>
      <c r="M9" s="1"/>
      <c r="N9" s="1"/>
      <c r="O9" s="2"/>
      <c r="P9" s="2"/>
      <c r="Q9" s="4" t="s">
        <v>11</v>
      </c>
    </row>
    <row r="10" spans="1:39" ht="19.5" customHeight="1" thickBot="1" x14ac:dyDescent="0.3">
      <c r="A10" s="4" t="s">
        <v>12</v>
      </c>
      <c r="B10" s="1" t="s">
        <v>13</v>
      </c>
      <c r="D10" s="19">
        <f>D9*D7</f>
        <v>0</v>
      </c>
      <c r="E10" s="20">
        <f>D7</f>
        <v>0</v>
      </c>
      <c r="F10" s="21"/>
      <c r="G10" s="21"/>
      <c r="M10" s="1"/>
      <c r="N10" s="1"/>
      <c r="O10" s="2"/>
      <c r="P10" s="2"/>
      <c r="Q10" s="22" t="s">
        <v>11</v>
      </c>
      <c r="R10" s="21"/>
      <c r="S10" s="21"/>
    </row>
    <row r="11" spans="1:39" ht="15.75" x14ac:dyDescent="0.25">
      <c r="D11" s="21"/>
      <c r="E11" s="21"/>
      <c r="F11" s="21"/>
      <c r="G11" s="21"/>
      <c r="K11" s="23" t="s">
        <v>14</v>
      </c>
      <c r="L11" s="24" t="s">
        <v>15</v>
      </c>
      <c r="M11" s="1"/>
      <c r="N11" s="1"/>
      <c r="O11" s="2"/>
      <c r="P11" s="2"/>
      <c r="R11" s="21"/>
      <c r="S11" s="21"/>
      <c r="U11" s="25"/>
    </row>
    <row r="12" spans="1:39" x14ac:dyDescent="0.25">
      <c r="D12" s="26"/>
      <c r="E12" s="27"/>
      <c r="F12" s="28" t="s">
        <v>16</v>
      </c>
      <c r="G12" s="29"/>
      <c r="J12" s="21"/>
      <c r="L12" s="24" t="s">
        <v>17</v>
      </c>
      <c r="M12" s="1"/>
      <c r="N12" s="1"/>
      <c r="O12" s="2"/>
      <c r="P12" s="2"/>
      <c r="Q12" s="21"/>
      <c r="R12" s="21"/>
      <c r="S12" s="21"/>
      <c r="U12" s="90"/>
      <c r="V12" s="90"/>
    </row>
    <row r="13" spans="1:39" x14ac:dyDescent="0.25">
      <c r="A13" s="4" t="s">
        <v>18</v>
      </c>
      <c r="B13" s="1" t="s">
        <v>19</v>
      </c>
      <c r="D13" s="18">
        <v>228000</v>
      </c>
      <c r="E13" s="4" t="s">
        <v>20</v>
      </c>
      <c r="F13" s="30" t="s">
        <v>82</v>
      </c>
      <c r="G13" s="30"/>
      <c r="H13" s="31"/>
      <c r="I13" s="31"/>
      <c r="J13" s="32"/>
      <c r="L13" s="24" t="s">
        <v>22</v>
      </c>
      <c r="M13" s="1"/>
      <c r="N13" s="1"/>
      <c r="O13" s="2"/>
      <c r="P13" s="2"/>
      <c r="U13" s="33"/>
      <c r="V13" s="33"/>
    </row>
    <row r="14" spans="1:39" x14ac:dyDescent="0.25">
      <c r="F14" s="30" t="s">
        <v>21</v>
      </c>
      <c r="G14" s="30"/>
      <c r="H14" s="31"/>
      <c r="I14" s="31"/>
      <c r="J14" s="34"/>
      <c r="U14" s="90"/>
      <c r="V14" s="90"/>
    </row>
    <row r="15" spans="1:39" x14ac:dyDescent="0.25">
      <c r="A15" s="4"/>
      <c r="B15" s="1" t="s">
        <v>19</v>
      </c>
      <c r="D15" s="35">
        <v>200000</v>
      </c>
      <c r="E15" s="4" t="s">
        <v>23</v>
      </c>
      <c r="F15" s="30" t="s">
        <v>24</v>
      </c>
      <c r="G15" s="30"/>
      <c r="H15" s="31"/>
      <c r="I15" s="31"/>
      <c r="J15" s="34"/>
      <c r="U15" s="90"/>
      <c r="V15" s="90"/>
    </row>
    <row r="16" spans="1:39" x14ac:dyDescent="0.25">
      <c r="A16" s="4"/>
      <c r="B16" s="1" t="s">
        <v>19</v>
      </c>
      <c r="D16" s="26">
        <v>225000</v>
      </c>
      <c r="E16" s="4" t="s">
        <v>25</v>
      </c>
      <c r="F16" s="30" t="s">
        <v>26</v>
      </c>
      <c r="G16" s="30"/>
      <c r="H16" s="31"/>
      <c r="I16" s="31"/>
      <c r="J16" s="34"/>
    </row>
    <row r="18" spans="1:23" x14ac:dyDescent="0.25">
      <c r="D18" s="36" t="s">
        <v>27</v>
      </c>
      <c r="E18" s="36"/>
      <c r="F18" s="37" t="s">
        <v>28</v>
      </c>
      <c r="G18" s="37"/>
      <c r="H18" s="37" t="s">
        <v>29</v>
      </c>
      <c r="I18" s="37"/>
      <c r="J18" s="37" t="s">
        <v>30</v>
      </c>
      <c r="L18" s="37" t="s">
        <v>31</v>
      </c>
      <c r="O18" s="37" t="s">
        <v>32</v>
      </c>
      <c r="P18" s="37"/>
      <c r="Q18" s="37" t="s">
        <v>33</v>
      </c>
      <c r="S18" s="37" t="s">
        <v>34</v>
      </c>
    </row>
    <row r="19" spans="1:23" x14ac:dyDescent="0.25">
      <c r="D19" s="36"/>
      <c r="E19" s="36"/>
      <c r="F19" s="37"/>
      <c r="G19" s="37"/>
      <c r="H19" s="37"/>
      <c r="I19" s="37"/>
      <c r="J19" s="37"/>
      <c r="K19" s="37"/>
      <c r="L19" s="37"/>
      <c r="N19" s="2" t="s">
        <v>35</v>
      </c>
      <c r="O19" s="37"/>
      <c r="P19" s="37"/>
      <c r="Q19" s="37"/>
      <c r="R19" s="37"/>
    </row>
    <row r="20" spans="1:23" x14ac:dyDescent="0.25">
      <c r="F20" s="37" t="s">
        <v>36</v>
      </c>
      <c r="G20" s="37"/>
      <c r="H20" s="37" t="s">
        <v>37</v>
      </c>
      <c r="J20" s="37" t="s">
        <v>38</v>
      </c>
      <c r="K20" s="37"/>
      <c r="L20" s="37" t="s">
        <v>39</v>
      </c>
      <c r="O20" s="37" t="s">
        <v>40</v>
      </c>
      <c r="P20" s="37"/>
      <c r="Q20" s="37" t="s">
        <v>41</v>
      </c>
      <c r="R20" s="37"/>
      <c r="S20" s="37" t="s">
        <v>42</v>
      </c>
    </row>
    <row r="21" spans="1:23" x14ac:dyDescent="0.25">
      <c r="A21" s="37"/>
      <c r="B21" s="37" t="s">
        <v>43</v>
      </c>
      <c r="C21" s="37"/>
      <c r="D21" s="37" t="s">
        <v>44</v>
      </c>
      <c r="E21" s="9"/>
      <c r="F21" s="37" t="s">
        <v>45</v>
      </c>
      <c r="G21" s="37"/>
      <c r="H21" s="37" t="s">
        <v>46</v>
      </c>
      <c r="I21" s="37"/>
      <c r="J21" s="37" t="s">
        <v>47</v>
      </c>
      <c r="K21" s="37"/>
      <c r="L21" s="37" t="s">
        <v>48</v>
      </c>
      <c r="O21" s="37" t="s">
        <v>49</v>
      </c>
      <c r="P21" s="37"/>
      <c r="Q21" s="37" t="s">
        <v>50</v>
      </c>
      <c r="R21" s="37"/>
      <c r="S21" s="1" t="s">
        <v>51</v>
      </c>
    </row>
    <row r="22" spans="1:23" x14ac:dyDescent="0.25">
      <c r="A22" s="37"/>
      <c r="B22" s="38" t="s">
        <v>52</v>
      </c>
      <c r="C22" s="37"/>
      <c r="D22" s="38" t="s">
        <v>53</v>
      </c>
      <c r="E22" s="39"/>
      <c r="F22" s="38" t="s">
        <v>54</v>
      </c>
      <c r="G22" s="37"/>
      <c r="H22" s="38" t="s">
        <v>45</v>
      </c>
      <c r="I22" s="37"/>
      <c r="J22" s="38" t="s">
        <v>55</v>
      </c>
      <c r="K22" s="37"/>
      <c r="L22" s="38" t="s">
        <v>56</v>
      </c>
      <c r="N22" s="40"/>
      <c r="O22" s="38" t="s">
        <v>57</v>
      </c>
      <c r="P22" s="37"/>
      <c r="Q22" s="38" t="s">
        <v>58</v>
      </c>
      <c r="R22" s="37"/>
      <c r="S22" s="38" t="s">
        <v>58</v>
      </c>
      <c r="U22" s="22"/>
    </row>
    <row r="23" spans="1:23" x14ac:dyDescent="0.2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41" t="s">
        <v>59</v>
      </c>
      <c r="O23" s="37"/>
      <c r="P23" s="37"/>
      <c r="Q23" s="37"/>
      <c r="R23" s="37"/>
      <c r="S23" s="37"/>
    </row>
    <row r="24" spans="1:23" x14ac:dyDescent="0.25">
      <c r="B24" s="42" t="s">
        <v>60</v>
      </c>
      <c r="C24" s="43"/>
      <c r="D24" s="43"/>
      <c r="E24" s="43"/>
      <c r="L24" s="41" t="s">
        <v>61</v>
      </c>
    </row>
    <row r="25" spans="1:23" x14ac:dyDescent="0.25">
      <c r="B25" s="4" t="s">
        <v>62</v>
      </c>
      <c r="C25" s="43"/>
      <c r="D25" s="43"/>
      <c r="E25" s="43"/>
      <c r="L25" s="44" t="s">
        <v>63</v>
      </c>
    </row>
    <row r="26" spans="1:23" x14ac:dyDescent="0.25">
      <c r="B26" s="43"/>
      <c r="C26" s="43"/>
      <c r="D26" s="43"/>
      <c r="E26" s="43"/>
      <c r="F26" s="1" t="s">
        <v>11</v>
      </c>
      <c r="U26" s="45"/>
    </row>
    <row r="27" spans="1:23" x14ac:dyDescent="0.25">
      <c r="A27" s="5" t="s">
        <v>11</v>
      </c>
      <c r="B27" s="46" t="s">
        <v>11</v>
      </c>
      <c r="D27" s="47">
        <v>0</v>
      </c>
      <c r="E27" s="48"/>
      <c r="F27" s="49" t="str">
        <f t="shared" ref="F27:F43" si="0">+IF($D$9&gt;$D$13, $D$13*D27, "0   ")</f>
        <v xml:space="preserve">0   </v>
      </c>
      <c r="G27" s="50"/>
      <c r="H27" s="50">
        <f t="shared" ref="H27:H53" si="1">F27/12</f>
        <v>0</v>
      </c>
      <c r="I27"/>
      <c r="J27" s="51" t="e">
        <f>F27/$D$9</f>
        <v>#DIV/0!</v>
      </c>
      <c r="K27" s="52"/>
      <c r="L27" s="53">
        <v>0</v>
      </c>
      <c r="M27" s="54" t="e">
        <f>IF(L27&lt;=ROUNDDOWN(J27,4),"OK","ERROR-See Note 1")</f>
        <v>#DIV/0!</v>
      </c>
      <c r="N27" s="55" t="e">
        <f>L27/D7</f>
        <v>#DIV/0!</v>
      </c>
      <c r="O27" s="56" t="s">
        <v>64</v>
      </c>
      <c r="P27" s="57"/>
      <c r="Q27" s="50" t="e">
        <f>$D$10*N27</f>
        <v>#DIV/0!</v>
      </c>
      <c r="R27" s="57"/>
      <c r="S27" s="50" t="e">
        <f t="shared" ref="S27:S53" si="2">Q27/12</f>
        <v>#DIV/0!</v>
      </c>
      <c r="U27" s="58"/>
      <c r="W27" s="21"/>
    </row>
    <row r="28" spans="1:23" x14ac:dyDescent="0.25">
      <c r="A28" s="5" t="s">
        <v>11</v>
      </c>
      <c r="B28" s="46" t="s">
        <v>11</v>
      </c>
      <c r="D28" s="47">
        <v>0</v>
      </c>
      <c r="E28" s="48"/>
      <c r="F28" s="49" t="str">
        <f t="shared" si="0"/>
        <v xml:space="preserve">0   </v>
      </c>
      <c r="G28" s="50"/>
      <c r="H28" s="50">
        <f t="shared" si="1"/>
        <v>0</v>
      </c>
      <c r="I28"/>
      <c r="J28" s="51" t="e">
        <f t="shared" ref="J28:J43" si="3">F28/$D$9</f>
        <v>#DIV/0!</v>
      </c>
      <c r="K28" s="52"/>
      <c r="L28" s="53">
        <v>0</v>
      </c>
      <c r="M28" s="54" t="e">
        <f t="shared" ref="M28:M43" si="4">IF(L28&lt;=ROUNDDOWN(J28,4),"OK","ERROR-See Note 1")</f>
        <v>#DIV/0!</v>
      </c>
      <c r="N28" s="55" t="e">
        <f>L28/D7</f>
        <v>#DIV/0!</v>
      </c>
      <c r="O28" s="56" t="s">
        <v>64</v>
      </c>
      <c r="P28" s="57"/>
      <c r="Q28" s="50" t="e">
        <f t="shared" ref="Q28:Q53" si="5">$D$10*N28</f>
        <v>#DIV/0!</v>
      </c>
      <c r="R28" s="57"/>
      <c r="S28" s="50" t="e">
        <f t="shared" si="2"/>
        <v>#DIV/0!</v>
      </c>
      <c r="U28" s="58"/>
    </row>
    <row r="29" spans="1:23" x14ac:dyDescent="0.25">
      <c r="A29" s="5" t="s">
        <v>11</v>
      </c>
      <c r="B29" s="46" t="s">
        <v>11</v>
      </c>
      <c r="D29" s="47">
        <v>0</v>
      </c>
      <c r="E29" s="48"/>
      <c r="F29" s="49" t="str">
        <f t="shared" si="0"/>
        <v xml:space="preserve">0   </v>
      </c>
      <c r="G29" s="50"/>
      <c r="H29" s="50">
        <f t="shared" si="1"/>
        <v>0</v>
      </c>
      <c r="I29"/>
      <c r="J29" s="51" t="e">
        <f t="shared" si="3"/>
        <v>#DIV/0!</v>
      </c>
      <c r="K29" s="52" t="s">
        <v>11</v>
      </c>
      <c r="L29" s="53">
        <v>0</v>
      </c>
      <c r="M29" s="54" t="e">
        <f t="shared" si="4"/>
        <v>#DIV/0!</v>
      </c>
      <c r="N29" s="55" t="e">
        <f>L29/D7</f>
        <v>#DIV/0!</v>
      </c>
      <c r="O29" s="56" t="s">
        <v>64</v>
      </c>
      <c r="P29" s="57"/>
      <c r="Q29" s="50" t="e">
        <f t="shared" si="5"/>
        <v>#DIV/0!</v>
      </c>
      <c r="R29" s="57"/>
      <c r="S29" s="50" t="e">
        <f t="shared" si="2"/>
        <v>#DIV/0!</v>
      </c>
      <c r="U29" s="58"/>
    </row>
    <row r="30" spans="1:23" x14ac:dyDescent="0.25">
      <c r="A30" s="5" t="s">
        <v>11</v>
      </c>
      <c r="B30" s="46" t="s">
        <v>11</v>
      </c>
      <c r="D30" s="47">
        <v>0</v>
      </c>
      <c r="E30" s="48"/>
      <c r="F30" s="49" t="str">
        <f t="shared" si="0"/>
        <v xml:space="preserve">0   </v>
      </c>
      <c r="G30" s="50"/>
      <c r="H30" s="50">
        <f t="shared" si="1"/>
        <v>0</v>
      </c>
      <c r="I30"/>
      <c r="J30" s="51" t="e">
        <f t="shared" si="3"/>
        <v>#DIV/0!</v>
      </c>
      <c r="K30" s="52"/>
      <c r="L30" s="53">
        <v>0</v>
      </c>
      <c r="M30" s="54" t="e">
        <f t="shared" si="4"/>
        <v>#DIV/0!</v>
      </c>
      <c r="N30" s="55" t="e">
        <f>L30/D7</f>
        <v>#DIV/0!</v>
      </c>
      <c r="O30" s="56" t="s">
        <v>64</v>
      </c>
      <c r="P30" s="57"/>
      <c r="Q30" s="50" t="e">
        <f t="shared" si="5"/>
        <v>#DIV/0!</v>
      </c>
      <c r="R30" s="57"/>
      <c r="S30" s="50" t="e">
        <f t="shared" si="2"/>
        <v>#DIV/0!</v>
      </c>
      <c r="U30" s="59"/>
    </row>
    <row r="31" spans="1:23" x14ac:dyDescent="0.25">
      <c r="A31" s="5" t="s">
        <v>11</v>
      </c>
      <c r="B31" s="46"/>
      <c r="C31" s="4"/>
      <c r="D31" s="60">
        <v>0</v>
      </c>
      <c r="E31" s="48"/>
      <c r="F31" s="49" t="str">
        <f t="shared" si="0"/>
        <v xml:space="preserve">0   </v>
      </c>
      <c r="G31" s="50"/>
      <c r="H31" s="50">
        <f t="shared" si="1"/>
        <v>0</v>
      </c>
      <c r="I31"/>
      <c r="J31" s="51" t="e">
        <f t="shared" si="3"/>
        <v>#DIV/0!</v>
      </c>
      <c r="K31" s="52"/>
      <c r="L31" s="53">
        <v>0</v>
      </c>
      <c r="M31" s="54" t="e">
        <f t="shared" si="4"/>
        <v>#DIV/0!</v>
      </c>
      <c r="N31" s="55" t="e">
        <f>L31/D7</f>
        <v>#DIV/0!</v>
      </c>
      <c r="O31" s="56" t="s">
        <v>64</v>
      </c>
      <c r="P31" s="57"/>
      <c r="Q31" s="50" t="e">
        <f t="shared" si="5"/>
        <v>#DIV/0!</v>
      </c>
      <c r="R31" s="57"/>
      <c r="S31" s="50" t="e">
        <f>Q31/12</f>
        <v>#DIV/0!</v>
      </c>
      <c r="U31" s="59"/>
    </row>
    <row r="32" spans="1:23" x14ac:dyDescent="0.25">
      <c r="A32" s="5" t="s">
        <v>11</v>
      </c>
      <c r="B32" s="46" t="s">
        <v>11</v>
      </c>
      <c r="D32" s="47">
        <v>0</v>
      </c>
      <c r="E32" s="48"/>
      <c r="F32" s="49" t="str">
        <f t="shared" si="0"/>
        <v xml:space="preserve">0   </v>
      </c>
      <c r="G32" s="50"/>
      <c r="H32" s="50">
        <f t="shared" si="1"/>
        <v>0</v>
      </c>
      <c r="I32"/>
      <c r="J32" s="51" t="e">
        <f t="shared" si="3"/>
        <v>#DIV/0!</v>
      </c>
      <c r="K32" s="52"/>
      <c r="L32" s="53">
        <v>0</v>
      </c>
      <c r="M32" s="54" t="e">
        <f t="shared" si="4"/>
        <v>#DIV/0!</v>
      </c>
      <c r="N32" s="55" t="e">
        <f>L32/D7</f>
        <v>#DIV/0!</v>
      </c>
      <c r="O32" s="56" t="s">
        <v>64</v>
      </c>
      <c r="P32" s="57"/>
      <c r="Q32" s="50" t="e">
        <f t="shared" si="5"/>
        <v>#DIV/0!</v>
      </c>
      <c r="R32" s="57"/>
      <c r="S32" s="50" t="e">
        <f>Q32/12</f>
        <v>#DIV/0!</v>
      </c>
      <c r="U32" s="59"/>
    </row>
    <row r="33" spans="1:21" x14ac:dyDescent="0.25">
      <c r="A33" s="5" t="s">
        <v>11</v>
      </c>
      <c r="B33" s="46" t="s">
        <v>11</v>
      </c>
      <c r="D33" s="47">
        <v>0</v>
      </c>
      <c r="E33" s="48"/>
      <c r="F33" s="49" t="str">
        <f t="shared" si="0"/>
        <v xml:space="preserve">0   </v>
      </c>
      <c r="G33" s="50"/>
      <c r="H33" s="50">
        <f t="shared" si="1"/>
        <v>0</v>
      </c>
      <c r="I33"/>
      <c r="J33" s="51" t="e">
        <f t="shared" si="3"/>
        <v>#DIV/0!</v>
      </c>
      <c r="K33" s="52"/>
      <c r="L33" s="53">
        <v>0</v>
      </c>
      <c r="M33" s="54" t="e">
        <f t="shared" si="4"/>
        <v>#DIV/0!</v>
      </c>
      <c r="N33" s="55" t="e">
        <f>L33/D7</f>
        <v>#DIV/0!</v>
      </c>
      <c r="O33" s="56" t="s">
        <v>64</v>
      </c>
      <c r="P33" s="57"/>
      <c r="Q33" s="50" t="e">
        <f t="shared" si="5"/>
        <v>#DIV/0!</v>
      </c>
      <c r="R33" s="57"/>
      <c r="S33" s="50" t="e">
        <f>Q33/12</f>
        <v>#DIV/0!</v>
      </c>
      <c r="U33" s="59"/>
    </row>
    <row r="34" spans="1:21" x14ac:dyDescent="0.25">
      <c r="A34" s="5" t="s">
        <v>11</v>
      </c>
      <c r="B34" s="46"/>
      <c r="D34" s="47">
        <v>0</v>
      </c>
      <c r="E34" s="48"/>
      <c r="F34" s="49" t="str">
        <f t="shared" si="0"/>
        <v xml:space="preserve">0   </v>
      </c>
      <c r="G34" s="50"/>
      <c r="H34" s="50">
        <f t="shared" si="1"/>
        <v>0</v>
      </c>
      <c r="I34"/>
      <c r="J34" s="51" t="e">
        <f t="shared" si="3"/>
        <v>#DIV/0!</v>
      </c>
      <c r="K34" s="52"/>
      <c r="L34" s="53">
        <v>0</v>
      </c>
      <c r="M34" s="54" t="e">
        <f t="shared" si="4"/>
        <v>#DIV/0!</v>
      </c>
      <c r="N34" s="55" t="e">
        <f>L34/D7</f>
        <v>#DIV/0!</v>
      </c>
      <c r="O34" s="56" t="s">
        <v>64</v>
      </c>
      <c r="P34" s="57"/>
      <c r="Q34" s="50" t="e">
        <f t="shared" si="5"/>
        <v>#DIV/0!</v>
      </c>
      <c r="R34" s="57"/>
      <c r="S34" s="50" t="e">
        <f>Q34/12</f>
        <v>#DIV/0!</v>
      </c>
      <c r="U34" s="59"/>
    </row>
    <row r="35" spans="1:21" x14ac:dyDescent="0.25">
      <c r="A35" s="5" t="s">
        <v>11</v>
      </c>
      <c r="B35" s="46" t="s">
        <v>11</v>
      </c>
      <c r="D35" s="47">
        <v>0</v>
      </c>
      <c r="E35" s="48"/>
      <c r="F35" s="49" t="str">
        <f t="shared" si="0"/>
        <v xml:space="preserve">0   </v>
      </c>
      <c r="G35" s="50"/>
      <c r="H35" s="50">
        <f t="shared" si="1"/>
        <v>0</v>
      </c>
      <c r="I35"/>
      <c r="J35" s="51" t="e">
        <f t="shared" si="3"/>
        <v>#DIV/0!</v>
      </c>
      <c r="K35" s="52"/>
      <c r="L35" s="53">
        <v>0</v>
      </c>
      <c r="M35" s="54" t="e">
        <f t="shared" si="4"/>
        <v>#DIV/0!</v>
      </c>
      <c r="N35" s="55" t="e">
        <f>L35/D7</f>
        <v>#DIV/0!</v>
      </c>
      <c r="O35" s="56" t="s">
        <v>64</v>
      </c>
      <c r="P35" s="57"/>
      <c r="Q35" s="50" t="e">
        <f t="shared" si="5"/>
        <v>#DIV/0!</v>
      </c>
      <c r="R35" s="57"/>
      <c r="S35" s="50" t="e">
        <f t="shared" si="2"/>
        <v>#DIV/0!</v>
      </c>
      <c r="U35" s="59"/>
    </row>
    <row r="36" spans="1:21" x14ac:dyDescent="0.25">
      <c r="A36" s="5" t="s">
        <v>11</v>
      </c>
      <c r="B36" s="61" t="s">
        <v>11</v>
      </c>
      <c r="D36" s="47">
        <v>0</v>
      </c>
      <c r="E36" s="48"/>
      <c r="F36" s="49" t="str">
        <f t="shared" si="0"/>
        <v xml:space="preserve">0   </v>
      </c>
      <c r="G36" s="50"/>
      <c r="H36" s="50">
        <f t="shared" si="1"/>
        <v>0</v>
      </c>
      <c r="I36"/>
      <c r="J36" s="51" t="e">
        <f t="shared" si="3"/>
        <v>#DIV/0!</v>
      </c>
      <c r="K36" s="52"/>
      <c r="L36" s="53">
        <v>0</v>
      </c>
      <c r="M36" s="54" t="e">
        <f t="shared" si="4"/>
        <v>#DIV/0!</v>
      </c>
      <c r="N36" s="55" t="e">
        <f>L36/D7</f>
        <v>#DIV/0!</v>
      </c>
      <c r="O36" s="56" t="s">
        <v>64</v>
      </c>
      <c r="P36" s="57"/>
      <c r="Q36" s="50" t="e">
        <f t="shared" si="5"/>
        <v>#DIV/0!</v>
      </c>
      <c r="R36" s="57"/>
      <c r="S36" s="50" t="e">
        <f t="shared" si="2"/>
        <v>#DIV/0!</v>
      </c>
      <c r="U36" s="58"/>
    </row>
    <row r="37" spans="1:21" x14ac:dyDescent="0.25">
      <c r="A37" s="5"/>
      <c r="B37" s="46"/>
      <c r="D37" s="47">
        <v>0</v>
      </c>
      <c r="E37" s="48"/>
      <c r="F37" s="49" t="str">
        <f t="shared" si="0"/>
        <v xml:space="preserve">0   </v>
      </c>
      <c r="G37" s="50"/>
      <c r="H37" s="50">
        <f t="shared" si="1"/>
        <v>0</v>
      </c>
      <c r="I37"/>
      <c r="J37" s="51" t="e">
        <f t="shared" si="3"/>
        <v>#DIV/0!</v>
      </c>
      <c r="K37" s="52"/>
      <c r="L37" s="53">
        <v>0</v>
      </c>
      <c r="M37" s="54" t="e">
        <f t="shared" si="4"/>
        <v>#DIV/0!</v>
      </c>
      <c r="N37" s="55" t="e">
        <f>L37/D7</f>
        <v>#DIV/0!</v>
      </c>
      <c r="O37" s="56" t="s">
        <v>64</v>
      </c>
      <c r="P37" s="57"/>
      <c r="Q37" s="50" t="e">
        <f t="shared" si="5"/>
        <v>#DIV/0!</v>
      </c>
      <c r="R37" s="57"/>
      <c r="S37" s="50" t="e">
        <f t="shared" si="2"/>
        <v>#DIV/0!</v>
      </c>
      <c r="U37" s="58"/>
    </row>
    <row r="38" spans="1:21" x14ac:dyDescent="0.25">
      <c r="A38" s="5"/>
      <c r="B38" s="46"/>
      <c r="D38" s="47">
        <v>0</v>
      </c>
      <c r="E38" s="48"/>
      <c r="F38" s="49" t="str">
        <f t="shared" si="0"/>
        <v xml:space="preserve">0   </v>
      </c>
      <c r="G38" s="50"/>
      <c r="H38" s="50">
        <f t="shared" si="1"/>
        <v>0</v>
      </c>
      <c r="I38"/>
      <c r="J38" s="51" t="e">
        <f t="shared" si="3"/>
        <v>#DIV/0!</v>
      </c>
      <c r="K38" s="52"/>
      <c r="L38" s="53">
        <v>0</v>
      </c>
      <c r="M38" s="54" t="e">
        <f t="shared" si="4"/>
        <v>#DIV/0!</v>
      </c>
      <c r="N38" s="55" t="e">
        <f>L38/D7</f>
        <v>#DIV/0!</v>
      </c>
      <c r="O38" s="56" t="s">
        <v>64</v>
      </c>
      <c r="P38" s="57"/>
      <c r="Q38" s="50" t="e">
        <f t="shared" si="5"/>
        <v>#DIV/0!</v>
      </c>
      <c r="R38" s="57"/>
      <c r="S38" s="50" t="e">
        <f t="shared" si="2"/>
        <v>#DIV/0!</v>
      </c>
      <c r="U38" s="58"/>
    </row>
    <row r="39" spans="1:21" x14ac:dyDescent="0.25">
      <c r="A39" s="5"/>
      <c r="B39" s="46"/>
      <c r="D39" s="47">
        <v>0</v>
      </c>
      <c r="E39" s="48"/>
      <c r="F39" s="49" t="str">
        <f t="shared" si="0"/>
        <v xml:space="preserve">0   </v>
      </c>
      <c r="G39" s="50"/>
      <c r="H39" s="50">
        <f t="shared" si="1"/>
        <v>0</v>
      </c>
      <c r="I39"/>
      <c r="J39" s="51" t="e">
        <f t="shared" si="3"/>
        <v>#DIV/0!</v>
      </c>
      <c r="K39" s="52"/>
      <c r="L39" s="53">
        <v>0</v>
      </c>
      <c r="M39" s="54" t="e">
        <f t="shared" si="4"/>
        <v>#DIV/0!</v>
      </c>
      <c r="N39" s="55" t="e">
        <f>L39/D7</f>
        <v>#DIV/0!</v>
      </c>
      <c r="O39" s="56" t="s">
        <v>64</v>
      </c>
      <c r="P39" s="57"/>
      <c r="Q39" s="50" t="e">
        <f t="shared" si="5"/>
        <v>#DIV/0!</v>
      </c>
      <c r="R39" s="57"/>
      <c r="S39" s="50" t="e">
        <f t="shared" si="2"/>
        <v>#DIV/0!</v>
      </c>
      <c r="U39" s="58"/>
    </row>
    <row r="40" spans="1:21" x14ac:dyDescent="0.25">
      <c r="A40" s="5"/>
      <c r="B40" s="46"/>
      <c r="D40" s="47">
        <v>0</v>
      </c>
      <c r="E40" s="48"/>
      <c r="F40" s="49" t="str">
        <f t="shared" si="0"/>
        <v xml:space="preserve">0   </v>
      </c>
      <c r="G40" s="50"/>
      <c r="H40" s="50">
        <f t="shared" si="1"/>
        <v>0</v>
      </c>
      <c r="I40"/>
      <c r="J40" s="51" t="e">
        <f t="shared" si="3"/>
        <v>#DIV/0!</v>
      </c>
      <c r="K40" s="52"/>
      <c r="L40" s="53">
        <v>0</v>
      </c>
      <c r="M40" s="54" t="e">
        <f t="shared" si="4"/>
        <v>#DIV/0!</v>
      </c>
      <c r="N40" s="55" t="e">
        <f>L40/D7</f>
        <v>#DIV/0!</v>
      </c>
      <c r="O40" s="56" t="s">
        <v>64</v>
      </c>
      <c r="P40" s="57"/>
      <c r="Q40" s="50" t="e">
        <f t="shared" si="5"/>
        <v>#DIV/0!</v>
      </c>
      <c r="R40" s="57"/>
      <c r="S40" s="50" t="e">
        <f t="shared" si="2"/>
        <v>#DIV/0!</v>
      </c>
      <c r="U40" s="58"/>
    </row>
    <row r="41" spans="1:21" x14ac:dyDescent="0.25">
      <c r="A41" s="5"/>
      <c r="B41" s="46"/>
      <c r="D41" s="47">
        <v>0</v>
      </c>
      <c r="E41" s="48"/>
      <c r="F41" s="49" t="str">
        <f t="shared" si="0"/>
        <v xml:space="preserve">0   </v>
      </c>
      <c r="G41" s="50"/>
      <c r="H41" s="50">
        <f t="shared" si="1"/>
        <v>0</v>
      </c>
      <c r="I41"/>
      <c r="J41" s="51" t="e">
        <f t="shared" si="3"/>
        <v>#DIV/0!</v>
      </c>
      <c r="K41" s="52"/>
      <c r="L41" s="53">
        <v>0</v>
      </c>
      <c r="M41" s="54" t="e">
        <f t="shared" si="4"/>
        <v>#DIV/0!</v>
      </c>
      <c r="N41" s="55" t="e">
        <f>L41/D7</f>
        <v>#DIV/0!</v>
      </c>
      <c r="O41" s="56" t="s">
        <v>64</v>
      </c>
      <c r="P41" s="57"/>
      <c r="Q41" s="50" t="e">
        <f t="shared" si="5"/>
        <v>#DIV/0!</v>
      </c>
      <c r="R41" s="57"/>
      <c r="S41" s="50" t="e">
        <f t="shared" si="2"/>
        <v>#DIV/0!</v>
      </c>
      <c r="U41" s="58"/>
    </row>
    <row r="42" spans="1:21" x14ac:dyDescent="0.25">
      <c r="A42" s="5"/>
      <c r="B42" s="46"/>
      <c r="D42" s="47">
        <v>0</v>
      </c>
      <c r="E42" s="48"/>
      <c r="F42" s="49" t="str">
        <f t="shared" si="0"/>
        <v xml:space="preserve">0   </v>
      </c>
      <c r="G42" s="50"/>
      <c r="H42" s="50">
        <f t="shared" si="1"/>
        <v>0</v>
      </c>
      <c r="I42"/>
      <c r="J42" s="51" t="e">
        <f t="shared" si="3"/>
        <v>#DIV/0!</v>
      </c>
      <c r="K42" s="52"/>
      <c r="L42" s="53">
        <v>0</v>
      </c>
      <c r="M42" s="54" t="e">
        <f t="shared" si="4"/>
        <v>#DIV/0!</v>
      </c>
      <c r="N42" s="55" t="e">
        <f>L42/D7</f>
        <v>#DIV/0!</v>
      </c>
      <c r="O42" s="56" t="s">
        <v>64</v>
      </c>
      <c r="P42" s="57"/>
      <c r="Q42" s="50" t="e">
        <f t="shared" si="5"/>
        <v>#DIV/0!</v>
      </c>
      <c r="R42" s="57"/>
      <c r="S42" s="50" t="e">
        <f t="shared" si="2"/>
        <v>#DIV/0!</v>
      </c>
      <c r="U42" s="58"/>
    </row>
    <row r="43" spans="1:21" x14ac:dyDescent="0.25">
      <c r="A43" s="5"/>
      <c r="B43" s="46"/>
      <c r="D43" s="47">
        <v>0</v>
      </c>
      <c r="E43" s="48"/>
      <c r="F43" s="49" t="str">
        <f t="shared" si="0"/>
        <v xml:space="preserve">0   </v>
      </c>
      <c r="G43" s="50"/>
      <c r="H43" s="50">
        <f t="shared" si="1"/>
        <v>0</v>
      </c>
      <c r="I43"/>
      <c r="J43" s="51" t="e">
        <f t="shared" si="3"/>
        <v>#DIV/0!</v>
      </c>
      <c r="K43" s="52"/>
      <c r="L43" s="53">
        <v>0</v>
      </c>
      <c r="M43" s="54" t="e">
        <f t="shared" si="4"/>
        <v>#DIV/0!</v>
      </c>
      <c r="N43" s="55" t="e">
        <f>L43/D7</f>
        <v>#DIV/0!</v>
      </c>
      <c r="O43" s="56" t="s">
        <v>64</v>
      </c>
      <c r="P43" s="57"/>
      <c r="Q43" s="50" t="e">
        <f t="shared" si="5"/>
        <v>#DIV/0!</v>
      </c>
      <c r="R43" s="57"/>
      <c r="S43" s="50" t="e">
        <f t="shared" si="2"/>
        <v>#DIV/0!</v>
      </c>
      <c r="U43" s="58"/>
    </row>
    <row r="44" spans="1:21" x14ac:dyDescent="0.25">
      <c r="A44" s="5"/>
      <c r="B44" s="62"/>
      <c r="D44" s="63"/>
      <c r="E44" s="48"/>
      <c r="F44" s="50"/>
      <c r="G44" s="50"/>
      <c r="H44" s="50"/>
      <c r="I44"/>
      <c r="J44" s="51"/>
      <c r="K44" s="52"/>
      <c r="L44" s="53"/>
      <c r="M44" s="54"/>
      <c r="N44" s="55"/>
      <c r="O44" s="56"/>
      <c r="P44" s="57"/>
      <c r="Q44" s="50"/>
      <c r="R44" s="57"/>
      <c r="S44" s="50"/>
      <c r="U44" s="58"/>
    </row>
    <row r="45" spans="1:21" x14ac:dyDescent="0.25">
      <c r="A45" s="5"/>
      <c r="B45" s="42" t="s">
        <v>65</v>
      </c>
      <c r="D45" s="63"/>
      <c r="E45" s="63"/>
      <c r="F45" s="50"/>
      <c r="G45" s="50"/>
      <c r="H45" s="50"/>
      <c r="I45"/>
      <c r="J45" s="51"/>
      <c r="K45" s="52"/>
      <c r="L45" s="53"/>
      <c r="M45" s="54"/>
      <c r="N45" s="55"/>
      <c r="O45" s="56"/>
      <c r="P45" s="57"/>
      <c r="Q45" s="50"/>
      <c r="R45" s="57"/>
      <c r="S45" s="50"/>
      <c r="U45" s="58"/>
    </row>
    <row r="46" spans="1:21" x14ac:dyDescent="0.25">
      <c r="A46" s="5"/>
      <c r="B46" s="46"/>
      <c r="D46" s="47">
        <v>0</v>
      </c>
      <c r="E46" s="48"/>
      <c r="F46" s="49">
        <f>+IF($D$9&gt;$D$15, $D$15*D46, $D$9*D46)</f>
        <v>0</v>
      </c>
      <c r="G46" s="50"/>
      <c r="H46" s="50">
        <f t="shared" si="1"/>
        <v>0</v>
      </c>
      <c r="I46"/>
      <c r="J46" s="51" t="e">
        <f t="shared" ref="J46:J53" si="6">F46/$D$9</f>
        <v>#DIV/0!</v>
      </c>
      <c r="K46" s="52"/>
      <c r="L46" s="53">
        <v>0</v>
      </c>
      <c r="M46" s="54" t="e">
        <f t="shared" ref="M46:M53" si="7">IF(L46&lt;=ROUNDDOWN(J46,4),"OK","ERROR-See Note 1")</f>
        <v>#DIV/0!</v>
      </c>
      <c r="N46" s="55" t="e">
        <f>L46/D7</f>
        <v>#DIV/0!</v>
      </c>
      <c r="O46" s="56" t="s">
        <v>64</v>
      </c>
      <c r="P46" s="57"/>
      <c r="Q46" s="50" t="e">
        <f t="shared" si="5"/>
        <v>#DIV/0!</v>
      </c>
      <c r="R46" s="57"/>
      <c r="S46" s="50" t="e">
        <f t="shared" si="2"/>
        <v>#DIV/0!</v>
      </c>
      <c r="U46" s="58"/>
    </row>
    <row r="47" spans="1:21" x14ac:dyDescent="0.25">
      <c r="A47" s="5"/>
      <c r="B47" s="46"/>
      <c r="D47" s="47">
        <v>0</v>
      </c>
      <c r="E47" s="48"/>
      <c r="F47" s="49">
        <f>+IF($D$9&gt;$D$15, $D$15*D47, $D$9*D47)</f>
        <v>0</v>
      </c>
      <c r="G47" s="50"/>
      <c r="H47" s="50">
        <f t="shared" si="1"/>
        <v>0</v>
      </c>
      <c r="I47"/>
      <c r="J47" s="51" t="e">
        <f t="shared" si="6"/>
        <v>#DIV/0!</v>
      </c>
      <c r="K47" s="52"/>
      <c r="L47" s="53">
        <v>0</v>
      </c>
      <c r="M47" s="54" t="e">
        <f t="shared" si="7"/>
        <v>#DIV/0!</v>
      </c>
      <c r="N47" s="55" t="e">
        <f>L47/D7</f>
        <v>#DIV/0!</v>
      </c>
      <c r="O47" s="56" t="s">
        <v>64</v>
      </c>
      <c r="P47" s="57"/>
      <c r="Q47" s="50" t="e">
        <f t="shared" si="5"/>
        <v>#DIV/0!</v>
      </c>
      <c r="R47" s="57"/>
      <c r="S47" s="50" t="e">
        <f t="shared" si="2"/>
        <v>#DIV/0!</v>
      </c>
      <c r="U47" s="58"/>
    </row>
    <row r="48" spans="1:21" x14ac:dyDescent="0.25">
      <c r="A48" s="5"/>
      <c r="B48" s="46"/>
      <c r="D48" s="47">
        <v>0</v>
      </c>
      <c r="E48" s="48"/>
      <c r="F48" s="49">
        <f>+IF($D$9&gt;$D$15, $D$15*D48, $D$9*D48)</f>
        <v>0</v>
      </c>
      <c r="G48" s="50"/>
      <c r="H48" s="50">
        <f t="shared" si="1"/>
        <v>0</v>
      </c>
      <c r="I48"/>
      <c r="J48" s="51" t="e">
        <f t="shared" si="6"/>
        <v>#DIV/0!</v>
      </c>
      <c r="K48" s="52"/>
      <c r="L48" s="53">
        <v>0</v>
      </c>
      <c r="M48" s="54" t="e">
        <f t="shared" si="7"/>
        <v>#DIV/0!</v>
      </c>
      <c r="N48" s="55" t="e">
        <f>L48/D7</f>
        <v>#DIV/0!</v>
      </c>
      <c r="O48" s="56" t="s">
        <v>64</v>
      </c>
      <c r="P48" s="57"/>
      <c r="Q48" s="50" t="e">
        <f t="shared" si="5"/>
        <v>#DIV/0!</v>
      </c>
      <c r="R48" s="57"/>
      <c r="S48" s="50" t="e">
        <f t="shared" si="2"/>
        <v>#DIV/0!</v>
      </c>
      <c r="U48" s="58"/>
    </row>
    <row r="49" spans="1:21" x14ac:dyDescent="0.25">
      <c r="A49" s="5"/>
      <c r="B49" s="46"/>
      <c r="D49" s="47">
        <v>0</v>
      </c>
      <c r="E49" s="48"/>
      <c r="F49" s="49">
        <f t="shared" ref="F49:F52" si="8">+IF($D$9&gt;$D$15, $D$15*D49, $D$9*D49)</f>
        <v>0</v>
      </c>
      <c r="G49" s="50"/>
      <c r="H49" s="50">
        <f t="shared" si="1"/>
        <v>0</v>
      </c>
      <c r="I49"/>
      <c r="J49" s="51" t="e">
        <f t="shared" si="6"/>
        <v>#DIV/0!</v>
      </c>
      <c r="K49" s="52"/>
      <c r="L49" s="53">
        <v>0</v>
      </c>
      <c r="M49" s="54" t="e">
        <f t="shared" si="7"/>
        <v>#DIV/0!</v>
      </c>
      <c r="N49" s="55" t="e">
        <f>L49/D7</f>
        <v>#DIV/0!</v>
      </c>
      <c r="O49" s="56" t="s">
        <v>64</v>
      </c>
      <c r="P49" s="57"/>
      <c r="Q49" s="50" t="e">
        <f t="shared" si="5"/>
        <v>#DIV/0!</v>
      </c>
      <c r="R49" s="57"/>
      <c r="S49" s="50" t="e">
        <f t="shared" si="2"/>
        <v>#DIV/0!</v>
      </c>
      <c r="U49" s="58"/>
    </row>
    <row r="50" spans="1:21" x14ac:dyDescent="0.25">
      <c r="A50" s="5"/>
      <c r="B50" s="46"/>
      <c r="D50" s="47">
        <v>0</v>
      </c>
      <c r="E50" s="48"/>
      <c r="F50" s="49">
        <f t="shared" si="8"/>
        <v>0</v>
      </c>
      <c r="G50" s="50"/>
      <c r="H50" s="50">
        <f t="shared" si="1"/>
        <v>0</v>
      </c>
      <c r="I50"/>
      <c r="J50" s="51" t="e">
        <f t="shared" si="6"/>
        <v>#DIV/0!</v>
      </c>
      <c r="K50" s="52"/>
      <c r="L50" s="53">
        <v>0</v>
      </c>
      <c r="M50" s="54" t="e">
        <f t="shared" si="7"/>
        <v>#DIV/0!</v>
      </c>
      <c r="N50" s="55" t="e">
        <f>L50/D7</f>
        <v>#DIV/0!</v>
      </c>
      <c r="O50" s="56" t="s">
        <v>64</v>
      </c>
      <c r="P50" s="57"/>
      <c r="Q50" s="50" t="e">
        <f t="shared" si="5"/>
        <v>#DIV/0!</v>
      </c>
      <c r="R50" s="57"/>
      <c r="S50" s="50" t="e">
        <f t="shared" si="2"/>
        <v>#DIV/0!</v>
      </c>
      <c r="U50" s="58"/>
    </row>
    <row r="51" spans="1:21" x14ac:dyDescent="0.25">
      <c r="A51" s="5"/>
      <c r="B51" s="46"/>
      <c r="D51" s="47">
        <v>0</v>
      </c>
      <c r="E51" s="48"/>
      <c r="F51" s="49">
        <f t="shared" si="8"/>
        <v>0</v>
      </c>
      <c r="G51" s="50"/>
      <c r="H51" s="50">
        <f t="shared" si="1"/>
        <v>0</v>
      </c>
      <c r="I51"/>
      <c r="J51" s="51" t="e">
        <f t="shared" si="6"/>
        <v>#DIV/0!</v>
      </c>
      <c r="K51" s="52"/>
      <c r="L51" s="53">
        <v>0</v>
      </c>
      <c r="M51" s="54" t="e">
        <f t="shared" si="7"/>
        <v>#DIV/0!</v>
      </c>
      <c r="N51" s="64" t="e">
        <f>L51/D7</f>
        <v>#DIV/0!</v>
      </c>
      <c r="O51" s="56" t="s">
        <v>64</v>
      </c>
      <c r="P51" s="57"/>
      <c r="Q51" s="50" t="e">
        <f t="shared" si="5"/>
        <v>#DIV/0!</v>
      </c>
      <c r="R51" s="57"/>
      <c r="S51" s="50" t="e">
        <f t="shared" si="2"/>
        <v>#DIV/0!</v>
      </c>
      <c r="U51" s="58"/>
    </row>
    <row r="52" spans="1:21" x14ac:dyDescent="0.25">
      <c r="A52" s="5"/>
      <c r="B52" s="46"/>
      <c r="D52" s="47">
        <v>0</v>
      </c>
      <c r="E52" s="48"/>
      <c r="F52" s="49">
        <f t="shared" si="8"/>
        <v>0</v>
      </c>
      <c r="G52" s="50"/>
      <c r="H52" s="50">
        <f t="shared" si="1"/>
        <v>0</v>
      </c>
      <c r="I52"/>
      <c r="J52" s="51" t="e">
        <f t="shared" si="6"/>
        <v>#DIV/0!</v>
      </c>
      <c r="K52" s="52"/>
      <c r="L52" s="53">
        <v>0</v>
      </c>
      <c r="M52" s="54" t="e">
        <f t="shared" si="7"/>
        <v>#DIV/0!</v>
      </c>
      <c r="N52" s="64" t="e">
        <f>L52/D7</f>
        <v>#DIV/0!</v>
      </c>
      <c r="O52" s="56" t="s">
        <v>64</v>
      </c>
      <c r="P52" s="57"/>
      <c r="Q52" s="50" t="e">
        <f t="shared" si="5"/>
        <v>#DIV/0!</v>
      </c>
      <c r="R52" s="57"/>
      <c r="S52" s="50" t="e">
        <f t="shared" si="2"/>
        <v>#DIV/0!</v>
      </c>
      <c r="U52" s="58"/>
    </row>
    <row r="53" spans="1:21" x14ac:dyDescent="0.25">
      <c r="A53" s="5"/>
      <c r="B53" s="46"/>
      <c r="D53" s="47">
        <v>0</v>
      </c>
      <c r="E53" s="48"/>
      <c r="F53" s="49">
        <f>+IF($D$9&gt;$D$15, $D$15*D53, $D$9*D53)</f>
        <v>0</v>
      </c>
      <c r="G53" s="50"/>
      <c r="H53" s="50">
        <f t="shared" si="1"/>
        <v>0</v>
      </c>
      <c r="I53"/>
      <c r="J53" s="51" t="e">
        <f t="shared" si="6"/>
        <v>#DIV/0!</v>
      </c>
      <c r="K53" s="52"/>
      <c r="L53" s="53">
        <v>0</v>
      </c>
      <c r="M53" s="54" t="e">
        <f t="shared" si="7"/>
        <v>#DIV/0!</v>
      </c>
      <c r="N53" s="55" t="e">
        <f>L53/D7</f>
        <v>#DIV/0!</v>
      </c>
      <c r="O53" s="56" t="s">
        <v>64</v>
      </c>
      <c r="P53" s="57"/>
      <c r="Q53" s="50" t="e">
        <f t="shared" si="5"/>
        <v>#DIV/0!</v>
      </c>
      <c r="R53" s="57"/>
      <c r="S53" s="50" t="e">
        <f t="shared" si="2"/>
        <v>#DIV/0!</v>
      </c>
      <c r="U53" s="58"/>
    </row>
    <row r="54" spans="1:21" x14ac:dyDescent="0.25">
      <c r="D54" s="63"/>
      <c r="E54" s="63"/>
      <c r="F54" s="50"/>
      <c r="G54" s="50"/>
      <c r="H54" s="50"/>
      <c r="I54"/>
      <c r="J54" s="57"/>
      <c r="K54" s="45"/>
      <c r="L54" s="45"/>
      <c r="M54" s="65"/>
      <c r="N54" s="66"/>
      <c r="O54" s="56"/>
      <c r="P54" s="57"/>
      <c r="Q54" s="50"/>
      <c r="R54" s="57"/>
      <c r="S54" s="50"/>
      <c r="U54" s="58"/>
    </row>
    <row r="55" spans="1:21" x14ac:dyDescent="0.25">
      <c r="A55" s="5"/>
      <c r="B55" s="42" t="s">
        <v>66</v>
      </c>
      <c r="D55" s="63"/>
      <c r="E55" s="63"/>
      <c r="F55" s="50"/>
      <c r="G55" s="50"/>
      <c r="H55" s="50"/>
      <c r="I55"/>
      <c r="J55" s="51"/>
      <c r="K55" s="52"/>
      <c r="L55" s="53"/>
      <c r="M55" s="54"/>
      <c r="N55" s="55"/>
      <c r="O55" s="56"/>
      <c r="P55" s="57"/>
      <c r="Q55" s="50"/>
      <c r="R55" s="57"/>
      <c r="S55" s="50"/>
      <c r="U55" s="58"/>
    </row>
    <row r="56" spans="1:21" x14ac:dyDescent="0.25">
      <c r="A56" s="5"/>
      <c r="B56" s="46"/>
      <c r="D56" s="47">
        <v>0</v>
      </c>
      <c r="E56" s="48"/>
      <c r="F56" s="49">
        <f>+IF($D$9&gt;$D$16, $D$16*D56, $D$9*D56)</f>
        <v>0</v>
      </c>
      <c r="G56" s="50"/>
      <c r="H56" s="50">
        <f t="shared" ref="H56:H63" si="9">F56/12</f>
        <v>0</v>
      </c>
      <c r="I56"/>
      <c r="J56" s="51" t="e">
        <f t="shared" ref="J56:J63" si="10">F56/$D$9</f>
        <v>#DIV/0!</v>
      </c>
      <c r="K56" s="52"/>
      <c r="L56" s="53">
        <v>0</v>
      </c>
      <c r="M56" s="54" t="e">
        <f t="shared" ref="M56:M63" si="11">IF(L56&lt;=ROUNDDOWN(J56,4),"OK","ERROR-See Note 1")</f>
        <v>#DIV/0!</v>
      </c>
      <c r="N56" s="55" t="e">
        <f>L56/D17</f>
        <v>#DIV/0!</v>
      </c>
      <c r="O56" s="56" t="s">
        <v>64</v>
      </c>
      <c r="P56" s="57"/>
      <c r="Q56" s="50" t="e">
        <f t="shared" ref="Q56:Q63" si="12">$D$10*N56</f>
        <v>#DIV/0!</v>
      </c>
      <c r="R56" s="57"/>
      <c r="S56" s="50" t="e">
        <f t="shared" ref="S56:S63" si="13">Q56/12</f>
        <v>#DIV/0!</v>
      </c>
      <c r="U56" s="58"/>
    </row>
    <row r="57" spans="1:21" x14ac:dyDescent="0.25">
      <c r="A57" s="5"/>
      <c r="B57" s="46"/>
      <c r="D57" s="47">
        <v>0</v>
      </c>
      <c r="E57" s="48"/>
      <c r="F57" s="49">
        <f t="shared" ref="F57:F63" si="14">+IF($D$9&gt;$D$16, $D$15*D57, $D$9*D57)</f>
        <v>0</v>
      </c>
      <c r="G57" s="50"/>
      <c r="H57" s="50">
        <f t="shared" si="9"/>
        <v>0</v>
      </c>
      <c r="I57"/>
      <c r="J57" s="51" t="e">
        <f t="shared" si="10"/>
        <v>#DIV/0!</v>
      </c>
      <c r="K57" s="52"/>
      <c r="L57" s="53">
        <v>0</v>
      </c>
      <c r="M57" s="54" t="e">
        <f t="shared" si="11"/>
        <v>#DIV/0!</v>
      </c>
      <c r="N57" s="55" t="e">
        <f>L57/D17</f>
        <v>#DIV/0!</v>
      </c>
      <c r="O57" s="56" t="s">
        <v>64</v>
      </c>
      <c r="P57" s="57"/>
      <c r="Q57" s="50" t="e">
        <f t="shared" si="12"/>
        <v>#DIV/0!</v>
      </c>
      <c r="R57" s="57"/>
      <c r="S57" s="50" t="e">
        <f t="shared" si="13"/>
        <v>#DIV/0!</v>
      </c>
      <c r="U57" s="58"/>
    </row>
    <row r="58" spans="1:21" x14ac:dyDescent="0.25">
      <c r="A58" s="5"/>
      <c r="B58" s="46"/>
      <c r="D58" s="47">
        <v>0</v>
      </c>
      <c r="E58" s="48"/>
      <c r="F58" s="49">
        <f t="shared" si="14"/>
        <v>0</v>
      </c>
      <c r="G58" s="50"/>
      <c r="H58" s="50">
        <f t="shared" si="9"/>
        <v>0</v>
      </c>
      <c r="I58"/>
      <c r="J58" s="51" t="e">
        <f t="shared" si="10"/>
        <v>#DIV/0!</v>
      </c>
      <c r="K58" s="52"/>
      <c r="L58" s="53">
        <v>0</v>
      </c>
      <c r="M58" s="54" t="e">
        <f t="shared" si="11"/>
        <v>#DIV/0!</v>
      </c>
      <c r="N58" s="55" t="e">
        <f>L58/D17</f>
        <v>#DIV/0!</v>
      </c>
      <c r="O58" s="56" t="s">
        <v>64</v>
      </c>
      <c r="P58" s="57"/>
      <c r="Q58" s="50" t="e">
        <f t="shared" si="12"/>
        <v>#DIV/0!</v>
      </c>
      <c r="R58" s="57"/>
      <c r="S58" s="50" t="e">
        <f t="shared" si="13"/>
        <v>#DIV/0!</v>
      </c>
      <c r="U58" s="58"/>
    </row>
    <row r="59" spans="1:21" x14ac:dyDescent="0.25">
      <c r="A59" s="5"/>
      <c r="B59" s="46"/>
      <c r="D59" s="47">
        <v>0</v>
      </c>
      <c r="E59" s="48"/>
      <c r="F59" s="49">
        <f t="shared" si="14"/>
        <v>0</v>
      </c>
      <c r="G59" s="50"/>
      <c r="H59" s="50">
        <f t="shared" si="9"/>
        <v>0</v>
      </c>
      <c r="I59"/>
      <c r="J59" s="51" t="e">
        <f t="shared" si="10"/>
        <v>#DIV/0!</v>
      </c>
      <c r="K59" s="52"/>
      <c r="L59" s="53">
        <v>0</v>
      </c>
      <c r="M59" s="54" t="e">
        <f t="shared" si="11"/>
        <v>#DIV/0!</v>
      </c>
      <c r="N59" s="55" t="e">
        <f>L59/D17</f>
        <v>#DIV/0!</v>
      </c>
      <c r="O59" s="56" t="s">
        <v>64</v>
      </c>
      <c r="P59" s="57"/>
      <c r="Q59" s="50" t="e">
        <f t="shared" si="12"/>
        <v>#DIV/0!</v>
      </c>
      <c r="R59" s="57"/>
      <c r="S59" s="50" t="e">
        <f t="shared" si="13"/>
        <v>#DIV/0!</v>
      </c>
      <c r="U59" s="58"/>
    </row>
    <row r="60" spans="1:21" x14ac:dyDescent="0.25">
      <c r="A60" s="5"/>
      <c r="B60" s="46"/>
      <c r="D60" s="47">
        <v>0</v>
      </c>
      <c r="E60" s="48"/>
      <c r="F60" s="49">
        <f t="shared" si="14"/>
        <v>0</v>
      </c>
      <c r="G60" s="50"/>
      <c r="H60" s="50">
        <f t="shared" si="9"/>
        <v>0</v>
      </c>
      <c r="I60"/>
      <c r="J60" s="51" t="e">
        <f t="shared" si="10"/>
        <v>#DIV/0!</v>
      </c>
      <c r="K60" s="52"/>
      <c r="L60" s="53">
        <v>0</v>
      </c>
      <c r="M60" s="54" t="e">
        <f t="shared" si="11"/>
        <v>#DIV/0!</v>
      </c>
      <c r="N60" s="55" t="e">
        <f>L60/D17</f>
        <v>#DIV/0!</v>
      </c>
      <c r="O60" s="56" t="s">
        <v>64</v>
      </c>
      <c r="P60" s="57"/>
      <c r="Q60" s="50" t="e">
        <f t="shared" si="12"/>
        <v>#DIV/0!</v>
      </c>
      <c r="R60" s="57"/>
      <c r="S60" s="50" t="e">
        <f t="shared" si="13"/>
        <v>#DIV/0!</v>
      </c>
      <c r="U60" s="58"/>
    </row>
    <row r="61" spans="1:21" x14ac:dyDescent="0.25">
      <c r="A61" s="5"/>
      <c r="B61" s="46"/>
      <c r="D61" s="47">
        <v>0</v>
      </c>
      <c r="E61" s="48"/>
      <c r="F61" s="49">
        <f t="shared" si="14"/>
        <v>0</v>
      </c>
      <c r="G61" s="50"/>
      <c r="H61" s="50">
        <f t="shared" si="9"/>
        <v>0</v>
      </c>
      <c r="I61"/>
      <c r="J61" s="51" t="e">
        <f t="shared" si="10"/>
        <v>#DIV/0!</v>
      </c>
      <c r="K61" s="52"/>
      <c r="L61" s="53">
        <v>0</v>
      </c>
      <c r="M61" s="54" t="e">
        <f t="shared" si="11"/>
        <v>#DIV/0!</v>
      </c>
      <c r="N61" s="64" t="e">
        <f>L61/D17</f>
        <v>#DIV/0!</v>
      </c>
      <c r="O61" s="56" t="s">
        <v>64</v>
      </c>
      <c r="P61" s="57"/>
      <c r="Q61" s="50" t="e">
        <f t="shared" si="12"/>
        <v>#DIV/0!</v>
      </c>
      <c r="R61" s="57"/>
      <c r="S61" s="50" t="e">
        <f t="shared" si="13"/>
        <v>#DIV/0!</v>
      </c>
      <c r="U61" s="58"/>
    </row>
    <row r="62" spans="1:21" x14ac:dyDescent="0.25">
      <c r="A62" s="5"/>
      <c r="B62" s="46"/>
      <c r="D62" s="47">
        <v>0</v>
      </c>
      <c r="E62" s="48"/>
      <c r="F62" s="49">
        <f t="shared" si="14"/>
        <v>0</v>
      </c>
      <c r="G62" s="50"/>
      <c r="H62" s="50">
        <f t="shared" si="9"/>
        <v>0</v>
      </c>
      <c r="I62"/>
      <c r="J62" s="51" t="e">
        <f t="shared" si="10"/>
        <v>#DIV/0!</v>
      </c>
      <c r="K62" s="52"/>
      <c r="L62" s="53">
        <v>0</v>
      </c>
      <c r="M62" s="54" t="e">
        <f t="shared" si="11"/>
        <v>#DIV/0!</v>
      </c>
      <c r="N62" s="64" t="e">
        <f>L62/D17</f>
        <v>#DIV/0!</v>
      </c>
      <c r="O62" s="56" t="s">
        <v>64</v>
      </c>
      <c r="P62" s="57"/>
      <c r="Q62" s="50" t="e">
        <f t="shared" si="12"/>
        <v>#DIV/0!</v>
      </c>
      <c r="R62" s="57"/>
      <c r="S62" s="50" t="e">
        <f t="shared" si="13"/>
        <v>#DIV/0!</v>
      </c>
      <c r="U62" s="58"/>
    </row>
    <row r="63" spans="1:21" x14ac:dyDescent="0.25">
      <c r="A63" s="5"/>
      <c r="B63" s="46"/>
      <c r="D63" s="47">
        <v>0</v>
      </c>
      <c r="E63" s="48"/>
      <c r="F63" s="49">
        <f t="shared" si="14"/>
        <v>0</v>
      </c>
      <c r="G63" s="50"/>
      <c r="H63" s="50">
        <f t="shared" si="9"/>
        <v>0</v>
      </c>
      <c r="I63"/>
      <c r="J63" s="51" t="e">
        <f t="shared" si="10"/>
        <v>#DIV/0!</v>
      </c>
      <c r="K63" s="52"/>
      <c r="L63" s="53">
        <v>0</v>
      </c>
      <c r="M63" s="54" t="e">
        <f t="shared" si="11"/>
        <v>#DIV/0!</v>
      </c>
      <c r="N63" s="55" t="e">
        <f>L63/D17</f>
        <v>#DIV/0!</v>
      </c>
      <c r="O63" s="56" t="s">
        <v>64</v>
      </c>
      <c r="P63" s="57"/>
      <c r="Q63" s="50" t="e">
        <f t="shared" si="12"/>
        <v>#DIV/0!</v>
      </c>
      <c r="R63" s="57"/>
      <c r="S63" s="50" t="e">
        <f t="shared" si="13"/>
        <v>#DIV/0!</v>
      </c>
      <c r="U63" s="58"/>
    </row>
    <row r="64" spans="1:21" x14ac:dyDescent="0.25">
      <c r="D64" s="63"/>
      <c r="E64" s="63"/>
      <c r="F64" s="50"/>
      <c r="G64" s="50"/>
      <c r="H64" s="50"/>
      <c r="I64"/>
      <c r="J64" s="57"/>
      <c r="K64" s="45"/>
      <c r="L64" s="45"/>
      <c r="M64" s="65"/>
      <c r="N64" s="66"/>
      <c r="O64" s="56"/>
      <c r="P64" s="57"/>
      <c r="Q64" s="50"/>
      <c r="R64" s="57"/>
      <c r="S64" s="50"/>
      <c r="U64" s="58"/>
    </row>
    <row r="65" spans="2:21" x14ac:dyDescent="0.25">
      <c r="B65" s="42" t="s">
        <v>67</v>
      </c>
      <c r="D65" s="63"/>
      <c r="E65" s="63"/>
      <c r="F65" s="50"/>
      <c r="G65" s="50"/>
      <c r="H65" s="50"/>
      <c r="I65"/>
      <c r="J65" s="57"/>
      <c r="K65" s="45"/>
      <c r="L65" s="45"/>
      <c r="M65" s="65"/>
      <c r="N65" s="66"/>
      <c r="O65" s="56"/>
      <c r="P65" s="57"/>
      <c r="Q65" s="50"/>
      <c r="R65" s="57"/>
      <c r="S65" s="50"/>
      <c r="U65" s="58"/>
    </row>
    <row r="66" spans="2:21" x14ac:dyDescent="0.25">
      <c r="B66" s="4" t="s">
        <v>68</v>
      </c>
      <c r="D66" s="63"/>
      <c r="E66" s="63"/>
      <c r="F66" s="50"/>
      <c r="G66" s="50"/>
      <c r="H66" s="50"/>
      <c r="I66"/>
      <c r="J66" s="57"/>
      <c r="K66" s="45"/>
      <c r="L66" s="45"/>
      <c r="M66" s="65"/>
      <c r="N66" s="66"/>
      <c r="O66" s="56"/>
      <c r="P66" s="57"/>
      <c r="Q66" s="50"/>
      <c r="R66" s="57"/>
      <c r="S66" s="50"/>
      <c r="U66" s="58"/>
    </row>
    <row r="67" spans="2:21" x14ac:dyDescent="0.25">
      <c r="B67" s="67"/>
      <c r="D67" s="47">
        <v>0</v>
      </c>
      <c r="E67" s="68"/>
      <c r="F67" s="50"/>
      <c r="G67" s="50"/>
      <c r="H67" s="50"/>
      <c r="I67"/>
      <c r="J67" s="51">
        <f>SUM(D67)</f>
        <v>0</v>
      </c>
      <c r="K67" s="45"/>
      <c r="L67" s="53">
        <v>0</v>
      </c>
      <c r="M67" s="65"/>
      <c r="N67" s="55" t="e">
        <f>L67/D7</f>
        <v>#DIV/0!</v>
      </c>
      <c r="O67" s="56" t="s">
        <v>64</v>
      </c>
      <c r="P67" s="57"/>
      <c r="Q67" s="50" t="e">
        <f t="shared" ref="Q67:Q75" si="15">$D$10*N67</f>
        <v>#DIV/0!</v>
      </c>
      <c r="R67" s="57"/>
      <c r="S67" s="50" t="e">
        <f>Q67/12</f>
        <v>#DIV/0!</v>
      </c>
      <c r="U67" s="58"/>
    </row>
    <row r="68" spans="2:21" x14ac:dyDescent="0.25">
      <c r="B68" s="67"/>
      <c r="D68" s="47">
        <v>0</v>
      </c>
      <c r="E68" s="68"/>
      <c r="F68" s="50"/>
      <c r="G68" s="50"/>
      <c r="H68" s="50"/>
      <c r="I68"/>
      <c r="J68" s="51">
        <f>SUM(D68)</f>
        <v>0</v>
      </c>
      <c r="K68" s="45"/>
      <c r="L68" s="53">
        <v>0</v>
      </c>
      <c r="M68" s="65"/>
      <c r="N68" s="55" t="e">
        <f>L68/D7</f>
        <v>#DIV/0!</v>
      </c>
      <c r="O68" s="56" t="s">
        <v>64</v>
      </c>
      <c r="P68" s="57"/>
      <c r="Q68" s="50" t="e">
        <f t="shared" si="15"/>
        <v>#DIV/0!</v>
      </c>
      <c r="R68" s="57"/>
      <c r="S68" s="50" t="e">
        <f>Q68/12</f>
        <v>#DIV/0!</v>
      </c>
      <c r="U68" s="58"/>
    </row>
    <row r="69" spans="2:21" x14ac:dyDescent="0.25">
      <c r="B69" s="67"/>
      <c r="D69" s="47">
        <v>0</v>
      </c>
      <c r="E69" s="68"/>
      <c r="F69" s="50"/>
      <c r="G69" s="50"/>
      <c r="H69" s="50"/>
      <c r="I69"/>
      <c r="J69" s="51">
        <f>SUM(D69)</f>
        <v>0</v>
      </c>
      <c r="K69" s="45"/>
      <c r="L69" s="53">
        <v>0</v>
      </c>
      <c r="M69" s="65"/>
      <c r="N69" s="55" t="e">
        <f>L69/D7</f>
        <v>#DIV/0!</v>
      </c>
      <c r="O69" s="56" t="s">
        <v>64</v>
      </c>
      <c r="P69" s="57"/>
      <c r="Q69" s="50" t="e">
        <f t="shared" si="15"/>
        <v>#DIV/0!</v>
      </c>
      <c r="R69" s="57"/>
      <c r="S69" s="50" t="e">
        <f>Q69/12</f>
        <v>#DIV/0!</v>
      </c>
      <c r="U69" s="58"/>
    </row>
    <row r="70" spans="2:21" x14ac:dyDescent="0.25">
      <c r="B70" s="67"/>
      <c r="D70" s="47">
        <v>0</v>
      </c>
      <c r="E70" s="68"/>
      <c r="F70" s="50"/>
      <c r="G70" s="50"/>
      <c r="H70" s="50"/>
      <c r="I70"/>
      <c r="J70" s="51">
        <f>SUM(D70)</f>
        <v>0</v>
      </c>
      <c r="K70" s="45"/>
      <c r="L70" s="53">
        <v>0</v>
      </c>
      <c r="M70" s="65"/>
      <c r="N70" s="55" t="e">
        <f>L70/D7</f>
        <v>#DIV/0!</v>
      </c>
      <c r="O70" s="56" t="s">
        <v>64</v>
      </c>
      <c r="P70" s="57"/>
      <c r="Q70" s="50" t="e">
        <f t="shared" si="15"/>
        <v>#DIV/0!</v>
      </c>
      <c r="R70" s="57"/>
      <c r="S70" s="50" t="e">
        <f>Q70/12</f>
        <v>#DIV/0!</v>
      </c>
      <c r="U70" s="58"/>
    </row>
    <row r="71" spans="2:21" x14ac:dyDescent="0.25">
      <c r="B71" s="67"/>
      <c r="D71" s="47">
        <v>0</v>
      </c>
      <c r="E71" s="68"/>
      <c r="F71" s="50"/>
      <c r="G71" s="50"/>
      <c r="H71" s="50"/>
      <c r="I71"/>
      <c r="J71" s="51">
        <f t="shared" ref="J71:J74" si="16">SUM(D71)</f>
        <v>0</v>
      </c>
      <c r="K71" s="45"/>
      <c r="L71" s="53">
        <v>0</v>
      </c>
      <c r="M71" s="65"/>
      <c r="N71" s="55" t="e">
        <f>L71/D7</f>
        <v>#DIV/0!</v>
      </c>
      <c r="O71" s="56" t="s">
        <v>64</v>
      </c>
      <c r="P71" s="57"/>
      <c r="Q71" s="50" t="e">
        <f t="shared" si="15"/>
        <v>#DIV/0!</v>
      </c>
      <c r="R71" s="57"/>
      <c r="S71" s="50" t="e">
        <f t="shared" ref="S71:S74" si="17">Q71/12</f>
        <v>#DIV/0!</v>
      </c>
      <c r="U71" s="58"/>
    </row>
    <row r="72" spans="2:21" x14ac:dyDescent="0.25">
      <c r="B72" s="67"/>
      <c r="D72" s="47">
        <v>0</v>
      </c>
      <c r="E72" s="68"/>
      <c r="F72" s="50"/>
      <c r="G72" s="50"/>
      <c r="H72" s="50"/>
      <c r="I72"/>
      <c r="J72" s="51">
        <f>SUM(D72)</f>
        <v>0</v>
      </c>
      <c r="K72" s="45"/>
      <c r="L72" s="53">
        <v>0</v>
      </c>
      <c r="M72" s="65"/>
      <c r="N72" s="55" t="e">
        <f>L72/D7</f>
        <v>#DIV/0!</v>
      </c>
      <c r="O72" s="56" t="s">
        <v>64</v>
      </c>
      <c r="P72" s="57"/>
      <c r="Q72" s="50" t="e">
        <f t="shared" si="15"/>
        <v>#DIV/0!</v>
      </c>
      <c r="R72" s="57"/>
      <c r="S72" s="50" t="e">
        <f>Q72/12</f>
        <v>#DIV/0!</v>
      </c>
      <c r="U72" s="58"/>
    </row>
    <row r="73" spans="2:21" x14ac:dyDescent="0.25">
      <c r="B73" s="67"/>
      <c r="D73" s="47">
        <v>0</v>
      </c>
      <c r="E73" s="68"/>
      <c r="F73" s="50"/>
      <c r="G73" s="50"/>
      <c r="H73" s="50"/>
      <c r="I73"/>
      <c r="J73" s="51">
        <f t="shared" ref="J73" si="18">SUM(D73)</f>
        <v>0</v>
      </c>
      <c r="K73" s="45"/>
      <c r="L73" s="53">
        <v>0</v>
      </c>
      <c r="M73" s="65"/>
      <c r="N73" s="55" t="e">
        <f>L73/D7</f>
        <v>#DIV/0!</v>
      </c>
      <c r="O73" s="56" t="s">
        <v>64</v>
      </c>
      <c r="P73" s="57"/>
      <c r="Q73" s="50" t="e">
        <f t="shared" si="15"/>
        <v>#DIV/0!</v>
      </c>
      <c r="R73" s="57"/>
      <c r="S73" s="50" t="e">
        <f t="shared" ref="S73" si="19">Q73/12</f>
        <v>#DIV/0!</v>
      </c>
      <c r="U73" s="58"/>
    </row>
    <row r="74" spans="2:21" x14ac:dyDescent="0.25">
      <c r="B74" s="67"/>
      <c r="D74" s="47">
        <v>0</v>
      </c>
      <c r="E74" s="68"/>
      <c r="F74" s="50"/>
      <c r="G74" s="50"/>
      <c r="H74" s="50"/>
      <c r="I74"/>
      <c r="J74" s="51">
        <f t="shared" si="16"/>
        <v>0</v>
      </c>
      <c r="K74" s="45"/>
      <c r="L74" s="53">
        <v>0</v>
      </c>
      <c r="M74" s="65"/>
      <c r="N74" s="55" t="e">
        <f>L74/D7</f>
        <v>#DIV/0!</v>
      </c>
      <c r="O74" s="56" t="s">
        <v>64</v>
      </c>
      <c r="P74" s="57"/>
      <c r="Q74" s="50" t="e">
        <f t="shared" si="15"/>
        <v>#DIV/0!</v>
      </c>
      <c r="R74" s="57"/>
      <c r="S74" s="50" t="e">
        <f t="shared" si="17"/>
        <v>#DIV/0!</v>
      </c>
      <c r="U74" s="58"/>
    </row>
    <row r="75" spans="2:21" x14ac:dyDescent="0.25">
      <c r="B75" s="67"/>
      <c r="D75" s="47">
        <v>0</v>
      </c>
      <c r="E75" s="68"/>
      <c r="F75" s="50"/>
      <c r="G75" s="50"/>
      <c r="H75" s="50"/>
      <c r="I75"/>
      <c r="J75" s="51">
        <f>SUM(D75)</f>
        <v>0</v>
      </c>
      <c r="K75" s="45"/>
      <c r="L75" s="53">
        <v>0</v>
      </c>
      <c r="M75" s="65"/>
      <c r="N75" s="55" t="e">
        <f>L75/D7</f>
        <v>#DIV/0!</v>
      </c>
      <c r="O75" s="56" t="s">
        <v>64</v>
      </c>
      <c r="P75" s="57"/>
      <c r="Q75" s="50" t="e">
        <f t="shared" si="15"/>
        <v>#DIV/0!</v>
      </c>
      <c r="R75" s="57"/>
      <c r="S75" s="50" t="e">
        <f>Q75/12</f>
        <v>#DIV/0!</v>
      </c>
      <c r="U75" s="58"/>
    </row>
    <row r="76" spans="2:21" x14ac:dyDescent="0.25">
      <c r="D76" s="63"/>
      <c r="E76" s="63"/>
      <c r="F76" s="50"/>
      <c r="G76" s="50"/>
      <c r="H76" s="50"/>
      <c r="I76"/>
      <c r="J76" s="57"/>
      <c r="K76" s="45"/>
      <c r="L76" s="45"/>
      <c r="M76" s="65"/>
      <c r="N76" s="66"/>
      <c r="O76" s="56"/>
      <c r="P76" s="57"/>
      <c r="Q76" s="50"/>
      <c r="R76" s="57"/>
      <c r="S76" s="50"/>
      <c r="U76" s="58"/>
    </row>
    <row r="77" spans="2:21" x14ac:dyDescent="0.25">
      <c r="D77" s="63"/>
      <c r="E77" s="63"/>
      <c r="F77" s="50"/>
      <c r="G77" s="50"/>
      <c r="H77" s="50"/>
      <c r="I77"/>
      <c r="J77" s="57"/>
      <c r="K77" s="45"/>
      <c r="L77" s="45"/>
      <c r="M77" s="65"/>
      <c r="N77" s="66"/>
      <c r="O77" s="56"/>
      <c r="P77" s="57"/>
      <c r="Q77" s="50"/>
      <c r="R77" s="57"/>
      <c r="S77" s="50"/>
      <c r="U77" s="58"/>
    </row>
    <row r="78" spans="2:21" x14ac:dyDescent="0.25">
      <c r="B78" s="42" t="s">
        <v>69</v>
      </c>
      <c r="C78" s="43"/>
      <c r="D78" s="69"/>
      <c r="E78" s="69"/>
      <c r="F78" s="50"/>
      <c r="G78" s="50"/>
      <c r="H78" s="50"/>
      <c r="I78"/>
      <c r="J78" s="57"/>
      <c r="K78" s="45"/>
      <c r="L78" s="45"/>
      <c r="M78" s="65"/>
      <c r="N78" s="66"/>
      <c r="O78" s="56"/>
      <c r="P78" s="57"/>
      <c r="Q78" s="50"/>
      <c r="R78" s="57"/>
      <c r="S78" s="50"/>
      <c r="U78" s="58"/>
    </row>
    <row r="79" spans="2:21" x14ac:dyDescent="0.25">
      <c r="B79" s="46"/>
      <c r="D79" s="47">
        <v>0</v>
      </c>
      <c r="E79" s="70"/>
      <c r="F79"/>
      <c r="G79"/>
      <c r="H79"/>
      <c r="I79"/>
      <c r="J79" s="51">
        <f>SUM(D79)</f>
        <v>0</v>
      </c>
      <c r="K79" s="45"/>
      <c r="L79" s="53">
        <v>0</v>
      </c>
      <c r="M79" s="65"/>
      <c r="N79" s="55" t="e">
        <f>L79/D7</f>
        <v>#DIV/0!</v>
      </c>
      <c r="O79" s="56" t="s">
        <v>70</v>
      </c>
      <c r="P79" s="57"/>
      <c r="Q79" s="50" t="e">
        <f t="shared" ref="Q79:Q86" si="20">$D$10*N79</f>
        <v>#DIV/0!</v>
      </c>
      <c r="R79" s="57"/>
      <c r="S79" s="50" t="e">
        <f>Q79/12</f>
        <v>#DIV/0!</v>
      </c>
      <c r="U79" s="58"/>
    </row>
    <row r="80" spans="2:21" x14ac:dyDescent="0.25">
      <c r="B80" s="46"/>
      <c r="D80" s="47">
        <v>0</v>
      </c>
      <c r="E80" s="70"/>
      <c r="F80"/>
      <c r="G80"/>
      <c r="H80"/>
      <c r="I80"/>
      <c r="J80" s="51">
        <f>SUM(D80)</f>
        <v>0</v>
      </c>
      <c r="K80" s="45"/>
      <c r="L80" s="53">
        <v>0</v>
      </c>
      <c r="M80" s="65"/>
      <c r="N80" s="55" t="e">
        <f>L80/D7</f>
        <v>#DIV/0!</v>
      </c>
      <c r="O80" s="56" t="s">
        <v>70</v>
      </c>
      <c r="P80" s="57"/>
      <c r="Q80" s="50" t="e">
        <f t="shared" si="20"/>
        <v>#DIV/0!</v>
      </c>
      <c r="R80" s="57"/>
      <c r="S80" s="50" t="e">
        <f>Q80/12</f>
        <v>#DIV/0!</v>
      </c>
      <c r="U80" s="58"/>
    </row>
    <row r="81" spans="1:21" x14ac:dyDescent="0.25">
      <c r="B81" s="46"/>
      <c r="D81" s="47">
        <v>0</v>
      </c>
      <c r="E81" s="70"/>
      <c r="F81"/>
      <c r="G81"/>
      <c r="H81"/>
      <c r="I81"/>
      <c r="J81" s="51">
        <f>SUM(D81)</f>
        <v>0</v>
      </c>
      <c r="K81" s="45"/>
      <c r="L81" s="53">
        <v>0</v>
      </c>
      <c r="M81" s="65"/>
      <c r="N81" s="55" t="e">
        <f>L81/D7</f>
        <v>#DIV/0!</v>
      </c>
      <c r="O81" s="56" t="s">
        <v>70</v>
      </c>
      <c r="P81" s="57"/>
      <c r="Q81" s="50" t="e">
        <f t="shared" si="20"/>
        <v>#DIV/0!</v>
      </c>
      <c r="R81" s="57"/>
      <c r="S81" s="50" t="e">
        <f>Q81/12</f>
        <v>#DIV/0!</v>
      </c>
      <c r="U81" s="58"/>
    </row>
    <row r="82" spans="1:21" x14ac:dyDescent="0.25">
      <c r="B82" s="46" t="s">
        <v>11</v>
      </c>
      <c r="D82" s="47">
        <v>0</v>
      </c>
      <c r="E82" s="70"/>
      <c r="F82" s="50"/>
      <c r="G82" s="50"/>
      <c r="H82" s="50"/>
      <c r="I82"/>
      <c r="J82" s="51">
        <f>SUM(D82)</f>
        <v>0</v>
      </c>
      <c r="K82" s="45"/>
      <c r="L82" s="53">
        <v>0</v>
      </c>
      <c r="M82" s="65"/>
      <c r="N82" s="55" t="e">
        <f>L82/D7</f>
        <v>#DIV/0!</v>
      </c>
      <c r="O82" s="56" t="s">
        <v>70</v>
      </c>
      <c r="P82" s="57"/>
      <c r="Q82" s="50" t="e">
        <f t="shared" si="20"/>
        <v>#DIV/0!</v>
      </c>
      <c r="R82" s="57"/>
      <c r="S82" s="50" t="e">
        <f>Q82/12</f>
        <v>#DIV/0!</v>
      </c>
      <c r="U82" s="58"/>
    </row>
    <row r="83" spans="1:21" x14ac:dyDescent="0.25">
      <c r="B83" s="46"/>
      <c r="D83" s="47">
        <v>0</v>
      </c>
      <c r="E83" s="70"/>
      <c r="F83" s="50"/>
      <c r="G83" s="50"/>
      <c r="H83" s="50"/>
      <c r="I83"/>
      <c r="J83" s="51">
        <f t="shared" ref="J83:J86" si="21">SUM(D83)</f>
        <v>0</v>
      </c>
      <c r="K83" s="45"/>
      <c r="L83" s="53">
        <v>0</v>
      </c>
      <c r="M83" s="65"/>
      <c r="N83" s="55" t="e">
        <f>L83/D7</f>
        <v>#DIV/0!</v>
      </c>
      <c r="O83" s="56" t="s">
        <v>70</v>
      </c>
      <c r="P83" s="57"/>
      <c r="Q83" s="50" t="e">
        <f t="shared" si="20"/>
        <v>#DIV/0!</v>
      </c>
      <c r="R83" s="57"/>
      <c r="S83" s="50" t="e">
        <f t="shared" ref="S83:S86" si="22">Q83/12</f>
        <v>#DIV/0!</v>
      </c>
      <c r="U83" s="58"/>
    </row>
    <row r="84" spans="1:21" x14ac:dyDescent="0.25">
      <c r="B84" s="46"/>
      <c r="D84" s="47">
        <v>0</v>
      </c>
      <c r="E84" s="70"/>
      <c r="F84" s="50"/>
      <c r="G84" s="50"/>
      <c r="H84" s="50"/>
      <c r="I84"/>
      <c r="J84" s="51">
        <f t="shared" si="21"/>
        <v>0</v>
      </c>
      <c r="K84" s="45"/>
      <c r="L84" s="53">
        <v>0</v>
      </c>
      <c r="M84" s="65"/>
      <c r="N84" s="55" t="e">
        <f>L84/D7</f>
        <v>#DIV/0!</v>
      </c>
      <c r="O84" s="56" t="s">
        <v>70</v>
      </c>
      <c r="P84" s="57"/>
      <c r="Q84" s="50" t="e">
        <f t="shared" si="20"/>
        <v>#DIV/0!</v>
      </c>
      <c r="R84" s="57"/>
      <c r="S84" s="50" t="e">
        <f t="shared" si="22"/>
        <v>#DIV/0!</v>
      </c>
      <c r="U84" s="58"/>
    </row>
    <row r="85" spans="1:21" x14ac:dyDescent="0.25">
      <c r="B85" s="46"/>
      <c r="D85" s="47">
        <v>0</v>
      </c>
      <c r="E85" s="70"/>
      <c r="F85" s="50"/>
      <c r="G85" s="50"/>
      <c r="H85" s="50"/>
      <c r="I85"/>
      <c r="J85" s="51">
        <f t="shared" si="21"/>
        <v>0</v>
      </c>
      <c r="K85" s="45"/>
      <c r="L85" s="53">
        <v>0</v>
      </c>
      <c r="M85" s="65"/>
      <c r="N85" s="55" t="e">
        <f>L85/D7</f>
        <v>#DIV/0!</v>
      </c>
      <c r="O85" s="56" t="s">
        <v>70</v>
      </c>
      <c r="P85" s="57"/>
      <c r="Q85" s="50" t="e">
        <f t="shared" si="20"/>
        <v>#DIV/0!</v>
      </c>
      <c r="R85" s="57"/>
      <c r="S85" s="50" t="e">
        <f t="shared" si="22"/>
        <v>#DIV/0!</v>
      </c>
      <c r="U85" s="58"/>
    </row>
    <row r="86" spans="1:21" x14ac:dyDescent="0.25">
      <c r="B86" s="46"/>
      <c r="D86" s="47">
        <v>0</v>
      </c>
      <c r="E86" s="70"/>
      <c r="F86" s="50"/>
      <c r="G86" s="50"/>
      <c r="H86" s="50"/>
      <c r="I86"/>
      <c r="J86" s="51">
        <f t="shared" si="21"/>
        <v>0</v>
      </c>
      <c r="K86" s="45"/>
      <c r="L86" s="53">
        <v>0</v>
      </c>
      <c r="M86" s="65"/>
      <c r="N86" s="55" t="e">
        <f>L86/D7</f>
        <v>#DIV/0!</v>
      </c>
      <c r="O86" s="56" t="s">
        <v>70</v>
      </c>
      <c r="P86" s="57"/>
      <c r="Q86" s="50" t="e">
        <f t="shared" si="20"/>
        <v>#DIV/0!</v>
      </c>
      <c r="R86" s="57"/>
      <c r="S86" s="50" t="e">
        <f t="shared" si="22"/>
        <v>#DIV/0!</v>
      </c>
      <c r="U86" s="58"/>
    </row>
    <row r="87" spans="1:21" x14ac:dyDescent="0.25">
      <c r="D87" s="71"/>
      <c r="E87" s="45"/>
      <c r="J87" s="71"/>
      <c r="K87" s="45"/>
      <c r="L87" s="71"/>
      <c r="M87" s="65"/>
      <c r="N87" s="66"/>
      <c r="O87" s="57"/>
      <c r="P87" s="57"/>
      <c r="Q87" s="72"/>
      <c r="R87" s="57"/>
      <c r="S87"/>
      <c r="U87" s="45"/>
    </row>
    <row r="88" spans="1:21" x14ac:dyDescent="0.25">
      <c r="D88" s="73">
        <f>SUM(D27:D86)</f>
        <v>0</v>
      </c>
      <c r="E88" s="74" t="str">
        <f>IF(D88=D7,"OK","ERROR-See Note 2")</f>
        <v>OK</v>
      </c>
      <c r="F88" s="75"/>
      <c r="J88" s="45"/>
      <c r="K88" s="45"/>
      <c r="L88" s="45"/>
      <c r="M88" s="66"/>
      <c r="N88" s="66"/>
      <c r="O88" s="57"/>
      <c r="P88" s="57"/>
      <c r="Q88" s="35" t="e">
        <f>SUM(Q27:Q87)</f>
        <v>#DIV/0!</v>
      </c>
      <c r="R88" s="57"/>
      <c r="S88"/>
      <c r="U88" s="76"/>
    </row>
    <row r="89" spans="1:21" x14ac:dyDescent="0.25">
      <c r="D89" s="45"/>
      <c r="E89" s="45"/>
      <c r="J89" s="45"/>
      <c r="K89" s="45"/>
      <c r="L89" s="45"/>
      <c r="M89" s="66"/>
      <c r="N89" s="77" t="e">
        <f>SUM(N27:N86)</f>
        <v>#DIV/0!</v>
      </c>
      <c r="O89" s="57"/>
      <c r="P89" s="57"/>
      <c r="Q89" s="57"/>
      <c r="R89" s="57"/>
      <c r="S89"/>
    </row>
    <row r="90" spans="1:21" ht="16.5" thickBot="1" x14ac:dyDescent="0.3">
      <c r="A90" s="5"/>
      <c r="D90" s="45"/>
      <c r="E90" s="45"/>
      <c r="G90" s="78"/>
      <c r="H90" s="79"/>
      <c r="J90" s="80" t="e">
        <f>SUM(J27:J86)</f>
        <v>#DIV/0!</v>
      </c>
      <c r="K90" s="81" t="s">
        <v>71</v>
      </c>
      <c r="L90" s="82">
        <f>SUM(L24:L86)</f>
        <v>0</v>
      </c>
      <c r="M90" s="83" t="str">
        <f>IF(L90&lt;=D7,IF(L90=D88,"OK","ERROR-See Note 2"))</f>
        <v>OK</v>
      </c>
      <c r="N90" s="84"/>
      <c r="O90" s="78"/>
      <c r="P90" s="78"/>
      <c r="R90" s="78"/>
      <c r="S90" s="78"/>
    </row>
    <row r="91" spans="1:21" ht="15.75" thickTop="1" x14ac:dyDescent="0.25">
      <c r="D91" s="45"/>
      <c r="E91" s="45"/>
      <c r="G91" s="78"/>
      <c r="J91" s="78"/>
      <c r="K91" s="5"/>
      <c r="L91" s="78"/>
      <c r="M91" s="85"/>
      <c r="N91" s="85"/>
      <c r="O91" s="78"/>
      <c r="P91" s="78"/>
      <c r="R91" s="78"/>
      <c r="S91" s="78"/>
    </row>
    <row r="92" spans="1:21" x14ac:dyDescent="0.25">
      <c r="D92" s="45"/>
      <c r="E92" s="45"/>
      <c r="K92" s="86" t="s">
        <v>72</v>
      </c>
      <c r="L92" s="78" t="s">
        <v>73</v>
      </c>
      <c r="O92" s="45"/>
      <c r="P92" s="45"/>
      <c r="R92" s="45"/>
      <c r="S92" s="78"/>
    </row>
    <row r="93" spans="1:21" x14ac:dyDescent="0.25">
      <c r="A93" s="87" t="s">
        <v>74</v>
      </c>
      <c r="D93" s="45"/>
      <c r="E93" s="45"/>
      <c r="L93" s="78" t="s">
        <v>75</v>
      </c>
      <c r="O93" s="45"/>
      <c r="P93" s="45"/>
      <c r="R93" s="45"/>
      <c r="S93" s="78"/>
    </row>
    <row r="94" spans="1:21" x14ac:dyDescent="0.25">
      <c r="D94" s="45"/>
      <c r="E94" s="45"/>
      <c r="L94" s="78" t="s">
        <v>76</v>
      </c>
      <c r="O94" s="45"/>
      <c r="P94" s="45"/>
      <c r="Q94" s="78"/>
      <c r="R94" s="45"/>
      <c r="S94" s="78"/>
    </row>
    <row r="95" spans="1:21" x14ac:dyDescent="0.25">
      <c r="D95" s="45"/>
      <c r="E95" s="45"/>
      <c r="L95" s="78"/>
      <c r="O95" s="45"/>
      <c r="P95" s="45"/>
      <c r="Q95" s="45"/>
      <c r="R95" s="45"/>
      <c r="S95" s="45"/>
    </row>
    <row r="96" spans="1:21" x14ac:dyDescent="0.25">
      <c r="B96" s="88" t="s">
        <v>77</v>
      </c>
      <c r="C96" s="24"/>
      <c r="D96" s="24" t="s">
        <v>78</v>
      </c>
      <c r="E96" s="24"/>
      <c r="F96" s="24"/>
      <c r="G96" s="24"/>
      <c r="H96" s="24"/>
      <c r="I96" s="24"/>
      <c r="J96" s="24"/>
      <c r="L96" s="45"/>
      <c r="O96" s="45"/>
      <c r="P96" s="45"/>
      <c r="Q96" s="45"/>
      <c r="R96" s="45"/>
      <c r="S96" s="45"/>
    </row>
    <row r="97" spans="2:19" x14ac:dyDescent="0.25">
      <c r="B97" s="24"/>
      <c r="C97" s="24"/>
      <c r="D97" s="24" t="s">
        <v>79</v>
      </c>
      <c r="E97" s="24"/>
      <c r="F97" s="24"/>
      <c r="G97" s="24"/>
      <c r="H97" s="24"/>
      <c r="I97" s="24"/>
      <c r="J97" s="89"/>
      <c r="L97" s="78"/>
      <c r="M97" s="85"/>
      <c r="N97" s="85"/>
      <c r="O97" s="78"/>
      <c r="P97" s="78"/>
      <c r="Q97" s="45"/>
      <c r="R97" s="45"/>
      <c r="S97" s="45"/>
    </row>
    <row r="98" spans="2:19" x14ac:dyDescent="0.25">
      <c r="D98" s="24"/>
      <c r="L98" s="45"/>
      <c r="O98" s="45"/>
      <c r="P98" s="45"/>
      <c r="Q98" s="45"/>
      <c r="R98" s="45"/>
      <c r="S98" s="45"/>
    </row>
    <row r="99" spans="2:19" x14ac:dyDescent="0.25">
      <c r="B99" s="88" t="s">
        <v>80</v>
      </c>
      <c r="D99" s="4" t="s">
        <v>81</v>
      </c>
      <c r="J99" s="45"/>
      <c r="K99" s="45"/>
      <c r="L99" s="45"/>
      <c r="O99" s="45"/>
      <c r="P99" s="45"/>
      <c r="Q99" s="45"/>
      <c r="R99" s="45"/>
    </row>
    <row r="100" spans="2:19" x14ac:dyDescent="0.25">
      <c r="J100" s="45"/>
      <c r="K100" s="45"/>
      <c r="L100" s="45"/>
      <c r="O100" s="45"/>
      <c r="P100" s="45"/>
      <c r="Q100" s="45"/>
      <c r="R100" s="45"/>
    </row>
  </sheetData>
  <mergeCells count="8">
    <mergeCell ref="U14:V14"/>
    <mergeCell ref="U15:V15"/>
    <mergeCell ref="B1:S1"/>
    <mergeCell ref="B2:S2"/>
    <mergeCell ref="V2:AM2"/>
    <mergeCell ref="B3:S3"/>
    <mergeCell ref="D5:E5"/>
    <mergeCell ref="U12:V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UTHSC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Turner, Loren</dc:creator>
  <cp:lastModifiedBy>Sagers, Tiffany</cp:lastModifiedBy>
  <dcterms:created xsi:type="dcterms:W3CDTF">2026-02-24T22:27:01Z</dcterms:created>
  <dcterms:modified xsi:type="dcterms:W3CDTF">2026-02-25T18:17:49Z</dcterms:modified>
</cp:coreProperties>
</file>